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User\Desktop\【127〆沖縄県市町村課】公営企業に係る経営比較分析表（令和６年度決算）の分析・公表について\02_作業用\"/>
    </mc:Choice>
  </mc:AlternateContent>
  <xr:revisionPtr revIDLastSave="0" documentId="13_ncr:1_{09D47835-D0ED-4725-970D-8A509D8F9F6D}" xr6:coauthVersionLast="47" xr6:coauthVersionMax="47" xr10:uidLastSave="{00000000-0000-0000-0000-000000000000}"/>
  <workbookProtection workbookAlgorithmName="SHA-512" workbookHashValue="rDozc4KFW6kSy4Kb4lksXj6YVX6ZD6FoWz0LHfSl9B4lBVBan40M3be8DyjuebanoGsQEVZ80jdyY4um1UWaNA==" workbookSaltValue="XBRe6IH+mnG7yLG95/rb8Q==" workbookSpinCount="100000" lockStructure="1"/>
  <bookViews>
    <workbookView xWindow="2130" yWindow="-16170" windowWidth="26610" windowHeight="155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E85" i="4"/>
  <c r="AT10" i="4"/>
  <c r="AL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<sst xmlns="http://schemas.openxmlformats.org/spreadsheetml/2006/main" count="319" uniqueCount="116">
  <si>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</si>
  <si>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</si>
  <si>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</si>
  <si>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</si>
  <si>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</si>
  <si>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</si>
  <si>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</si>
  <si>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</si>
  <si>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</si>
  <si>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</si>
  <si>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</si>
  <si>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</si>
  <si>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</si>
  <si>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</si>
  <si>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</si>
  <si>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</si>
  <si>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</si>
  <si>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</si>
  <si>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</si>
  <si>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</si>
  <si>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</si>
  <si>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</si>
  <si>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</si>
  <si>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</si>
  <si>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</si>
  <si>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</si>
  <si>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</si>
  <si>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</si>
  <si>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</si>
  <si>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</si>
  <si>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</si>
  <si>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</si>
  <si>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</si>
  <si>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</si>
  <si>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</si>
  <si>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</si>
  <si>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</si>
  <si>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</si>
  <si>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</si>
  <si>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</si>
  <si>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</si>
  <si>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</si>
  <si>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</si>
  <si>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</si>
  <si>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</si>
  <si>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</si>
  <si>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</si>
  <si>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</si>
  <si>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</si>
  <si>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</si>
  <si>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</si>
  <si>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</si>
  <si>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</si>
  <si>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</si>
  <si>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</si>
  <si>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</si>
  <si>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</si>
  <si>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</si>
  <si>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</si>
  <si>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</si>
  <si>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</si>
  <si>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</si>
  <si>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</si>
  <si>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</si>
  <si>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</si>
  <si>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</si>
  <si>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</si>
  <si>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</si>
  <si>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</si>
  <si>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</si>
  <si>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</si>
  <si>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</si>
  <si>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</si>
  <si>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</si>
  <si>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</si>
  <si>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</si>
  <si>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</si>
  <si>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</si>
  <si>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</si>
  <si>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</si>
  <si>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</si>
  <si>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</si>
  <si>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</si>
  <si>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</si>
  <si>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</si>
  <si>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</si>
  <si>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</si>
  <si>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</si>
  <si>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</si>
  <si>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</si>
  <si>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</si>
  <si>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</si>
  <si>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</si>
  <si>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</si>
  <si>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</si>
  <si>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</si>
  <si>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竹富町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</si>
  <si>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</si>
  <si>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</si>
  <si>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</si>
  <si>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</si>
  <si>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</si>
  <si>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</si>
  <si>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</si>
  <si>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</si>
  <si>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</si>
  <si>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</si>
  <si>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</si>
  <si>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</si>
  <si>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</si>
  <si>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</si>
  <si>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</si>
  <si>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</si>
  <si>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0"/>
        <color theme="1"/>
        <rFont val="ＭＳ ゴシック"/>
        <family val="3"/>
        <charset val="128"/>
      </rPr>
      <t>①経常収支比率（％）</t>
    </r>
    <r>
      <rPr>
        <sz val="10"/>
        <color theme="1"/>
        <rFont val="ＭＳ ゴシック"/>
        <family val="3"/>
        <charset val="128"/>
      </rPr>
      <t xml:space="preserve">
100％未満で類似団体及び全国平均を下回る。維持管理費及び地方債償還金も増加傾向にあることや一般会計から繰入金に依存しており、経営改善に向けた取り組みが必要とされる。
</t>
    </r>
    <r>
      <rPr>
        <b/>
        <sz val="10"/>
        <color theme="1"/>
        <rFont val="ＭＳ ゴシック"/>
        <family val="3"/>
        <charset val="128"/>
      </rPr>
      <t>②累積欠損金比率（％）</t>
    </r>
    <r>
      <rPr>
        <sz val="10"/>
        <color theme="1"/>
        <rFont val="ＭＳ ゴシック"/>
        <family val="3"/>
        <charset val="128"/>
      </rPr>
      <t xml:space="preserve">
類似団体及び全国平均を下回る。純損失となったことにより、当年度未処理欠損金と当該比率が発生する状況となったと考えられる。
</t>
    </r>
    <r>
      <rPr>
        <b/>
        <sz val="10"/>
        <color theme="1"/>
        <rFont val="ＭＳ ゴシック"/>
        <family val="3"/>
        <charset val="128"/>
      </rPr>
      <t>③流動比率（％）</t>
    </r>
    <r>
      <rPr>
        <sz val="10"/>
        <color theme="1"/>
        <rFont val="ＭＳ ゴシック"/>
        <family val="3"/>
        <charset val="128"/>
      </rPr>
      <t xml:space="preserve">
類似団体及び全国平均を上回る。短期的な支払い能力は低い状態である。
</t>
    </r>
    <r>
      <rPr>
        <b/>
        <sz val="10"/>
        <color theme="1"/>
        <rFont val="ＭＳ ゴシック"/>
        <family val="3"/>
        <charset val="128"/>
      </rPr>
      <t>④企業債残高対事業規模比率（％）</t>
    </r>
    <r>
      <rPr>
        <sz val="10"/>
        <color theme="1"/>
        <rFont val="ＭＳ ゴシック"/>
        <family val="3"/>
        <charset val="128"/>
      </rPr>
      <t xml:space="preserve">
類似団体及び全国平均を上回る。工事に伴う起債借入が増加傾向にあり、地方債現在高が増となっている。経営改善に向けた料金水準の見直しを踏まえ、改善の取り組みが必要とされる。
</t>
    </r>
    <r>
      <rPr>
        <b/>
        <sz val="10"/>
        <color theme="1"/>
        <rFont val="ＭＳ ゴシック"/>
        <family val="3"/>
        <charset val="128"/>
      </rPr>
      <t>⑤経費回収率（％）</t>
    </r>
    <r>
      <rPr>
        <sz val="10"/>
        <color theme="1"/>
        <rFont val="ＭＳ ゴシック"/>
        <family val="3"/>
        <charset val="128"/>
      </rPr>
      <t xml:space="preserve">
類似団体及び全国平均を大幅に下回る。適正な使用料収入の確保及び料金水準の見直しを検討していく必要がある。
</t>
    </r>
    <r>
      <rPr>
        <b/>
        <sz val="10"/>
        <color theme="1"/>
        <rFont val="ＭＳ ゴシック"/>
        <family val="3"/>
        <charset val="128"/>
      </rPr>
      <t>⑥汚水処理原価（円）</t>
    </r>
    <r>
      <rPr>
        <sz val="10"/>
        <color theme="1"/>
        <rFont val="ＭＳ ゴシック"/>
        <family val="3"/>
        <charset val="128"/>
      </rPr>
      <t xml:space="preserve">
類似団体及び全国平均を大幅に上回る。離島の地理的条件から維持管理費用が大きいとされる。
</t>
    </r>
    <r>
      <rPr>
        <b/>
        <sz val="10"/>
        <color theme="1"/>
        <rFont val="ＭＳ ゴシック"/>
        <family val="3"/>
        <charset val="128"/>
      </rPr>
      <t>⑦施設利用率（％）</t>
    </r>
    <r>
      <rPr>
        <sz val="10"/>
        <color theme="1"/>
        <rFont val="ＭＳ ゴシック"/>
        <family val="3"/>
        <charset val="128"/>
      </rPr>
      <t xml:space="preserve">
類似団体及び全国平均を上回る。観光シーズンにかけて(7月～8月)、一日の処理能力以上の流入があることが考えられる。
</t>
    </r>
    <r>
      <rPr>
        <b/>
        <sz val="10"/>
        <color theme="1"/>
        <rFont val="ＭＳ ゴシック"/>
        <family val="3"/>
        <charset val="128"/>
      </rPr>
      <t>⑧水洗化率（％）</t>
    </r>
    <r>
      <rPr>
        <sz val="10"/>
        <color theme="1"/>
        <rFont val="ＭＳ ゴシック"/>
        <family val="3"/>
        <charset val="128"/>
      </rPr>
      <t xml:space="preserve">
類似団体及び全国平均を上回る100％となっている。</t>
    </r>
    <rPh sb="1" eb="3">
      <t>ケイジョウ</t>
    </rPh>
    <rPh sb="22" eb="23">
      <t>オヨ</t>
    </rPh>
    <rPh sb="24" eb="26">
      <t>ゼンコク</t>
    </rPh>
    <rPh sb="29" eb="31">
      <t>シタマワ</t>
    </rPh>
    <rPh sb="96" eb="98">
      <t>ルイセキ</t>
    </rPh>
    <rPh sb="98" eb="100">
      <t>ケッソン</t>
    </rPh>
    <rPh sb="100" eb="101">
      <t>キン</t>
    </rPh>
    <rPh sb="101" eb="103">
      <t>ヒリツ</t>
    </rPh>
    <rPh sb="122" eb="123">
      <t>ジュン</t>
    </rPh>
    <rPh sb="123" eb="125">
      <t>ソンシツ</t>
    </rPh>
    <rPh sb="135" eb="138">
      <t>トウネンド</t>
    </rPh>
    <rPh sb="138" eb="141">
      <t>ミショリ</t>
    </rPh>
    <rPh sb="141" eb="143">
      <t>ケッソン</t>
    </rPh>
    <rPh sb="143" eb="144">
      <t>キン</t>
    </rPh>
    <rPh sb="145" eb="147">
      <t>トウガイ</t>
    </rPh>
    <rPh sb="147" eb="149">
      <t>ヒリツ</t>
    </rPh>
    <rPh sb="150" eb="152">
      <t>ハッセイ</t>
    </rPh>
    <rPh sb="154" eb="156">
      <t>ジョウキョウ</t>
    </rPh>
    <rPh sb="161" eb="162">
      <t>カンガ</t>
    </rPh>
    <rPh sb="169" eb="171">
      <t>リュウドウ</t>
    </rPh>
    <rPh sb="171" eb="173">
      <t>ヒリツ</t>
    </rPh>
    <rPh sb="188" eb="189">
      <t>ウエ</t>
    </rPh>
    <rPh sb="192" eb="195">
      <t>タンキテキ</t>
    </rPh>
    <rPh sb="196" eb="198">
      <t>シハラ</t>
    </rPh>
    <rPh sb="199" eb="201">
      <t>ノウリョク</t>
    </rPh>
    <rPh sb="202" eb="203">
      <t>ヒク</t>
    </rPh>
    <rPh sb="204" eb="206">
      <t>ジョウタイ</t>
    </rPh>
    <rPh sb="243" eb="245">
      <t>コウジ</t>
    </rPh>
    <rPh sb="255" eb="257">
      <t>ケイコウ</t>
    </rPh>
    <rPh sb="276" eb="278">
      <t>ケイエイ</t>
    </rPh>
    <rPh sb="334" eb="336">
      <t>オオハバ</t>
    </rPh>
    <rPh sb="337" eb="338">
      <t>シタ</t>
    </rPh>
    <rPh sb="369" eb="371">
      <t>ヒツヨウ</t>
    </rPh>
    <rPh sb="384" eb="385">
      <t>エン</t>
    </rPh>
    <rPh sb="398" eb="400">
      <t>オオハバ</t>
    </rPh>
    <rPh sb="422" eb="423">
      <t>オオ</t>
    </rPh>
    <rPh sb="492" eb="493">
      <t>カンガ</t>
    </rPh>
    <phoneticPr fontId="4"/>
  </si>
  <si>
    <r>
      <rPr>
        <b/>
        <sz val="11"/>
        <color theme="1"/>
        <rFont val="ＭＳ ゴシック"/>
        <family val="3"/>
        <charset val="128"/>
      </rPr>
      <t>①有形固定資産減価償却率（％）</t>
    </r>
    <r>
      <rPr>
        <sz val="11"/>
        <color theme="1"/>
        <rFont val="ＭＳ ゴシック"/>
        <family val="3"/>
        <charset val="128"/>
      </rPr>
      <t xml:space="preserve">
類似団体及び全国平均を大幅に下回る。老朽化が進んでいる資産の修復等が追いつけていない。今後の推移については注視していく必要がある。</t>
    </r>
    <phoneticPr fontId="4"/>
  </si>
  <si>
    <t>竹富町特定環境保全公共下水道事業は、今後の汚水処理施設及び管渠等の更新に向けて、経営の健全化・効率性について経営戦略の策定及びｽﾄｯｸﾏﾈｼﾞﾒﾝﾄ計画等の更新により予算の平準化等に取り組む。
また、収益的収支比率の向上を図るためには、料金水準の見直しや汚水処理経費の削減に向け検討していく必要がある。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</si>
</sst>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b/>
      <sz val="10"/>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C00-46FE-97AD-BB04CE9952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7C00-46FE-97AD-BB04CE9952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76.11</c:v>
                </c:pt>
              </c:numCache>
            </c:numRef>
          </c:val>
          <c:extLst>
            <c:ext xmlns:c16="http://schemas.microsoft.com/office/drawing/2014/chart" uri="{C3380CC4-5D6E-409C-BE32-E72D297353CC}">
              <c16:uniqueId val="{00000000-4287-4068-9B80-EB2293587E1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4287-4068-9B80-EB2293587E1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2079-4B2D-8A1C-E406BC226C5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2079-4B2D-8A1C-E406BC226C5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95.16</c:v>
                </c:pt>
              </c:numCache>
            </c:numRef>
          </c:val>
          <c:extLst>
            <c:ext xmlns:c16="http://schemas.microsoft.com/office/drawing/2014/chart" uri="{C3380CC4-5D6E-409C-BE32-E72D297353CC}">
              <c16:uniqueId val="{00000000-A848-4203-BC6F-F5596CC6C31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A848-4203-BC6F-F5596CC6C31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5.13</c:v>
                </c:pt>
              </c:numCache>
            </c:numRef>
          </c:val>
          <c:extLst>
            <c:ext xmlns:c16="http://schemas.microsoft.com/office/drawing/2014/chart" uri="{C3380CC4-5D6E-409C-BE32-E72D297353CC}">
              <c16:uniqueId val="{00000000-569A-407D-BF85-116E3127F4C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569A-407D-BF85-116E3127F4C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047-4F3F-9971-9E72DF606CC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8047-4F3F-9971-9E72DF606CC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53.61</c:v>
                </c:pt>
              </c:numCache>
            </c:numRef>
          </c:val>
          <c:extLst>
            <c:ext xmlns:c16="http://schemas.microsoft.com/office/drawing/2014/chart" uri="{C3380CC4-5D6E-409C-BE32-E72D297353CC}">
              <c16:uniqueId val="{00000000-82ED-4142-8DF0-00AEB311D87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82ED-4142-8DF0-00AEB311D87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88.88</c:v>
                </c:pt>
              </c:numCache>
            </c:numRef>
          </c:val>
          <c:extLst>
            <c:ext xmlns:c16="http://schemas.microsoft.com/office/drawing/2014/chart" uri="{C3380CC4-5D6E-409C-BE32-E72D297353CC}">
              <c16:uniqueId val="{00000000-CD7A-42C2-B9C0-4CF612AAB4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CD7A-42C2-B9C0-4CF612AAB4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2062.7199999999998</c:v>
                </c:pt>
              </c:numCache>
            </c:numRef>
          </c:val>
          <c:extLst>
            <c:ext xmlns:c16="http://schemas.microsoft.com/office/drawing/2014/chart" uri="{C3380CC4-5D6E-409C-BE32-E72D297353CC}">
              <c16:uniqueId val="{00000000-18DE-4AF5-A4D3-607DC80FAA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18DE-4AF5-A4D3-607DC80FAA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19.61</c:v>
                </c:pt>
              </c:numCache>
            </c:numRef>
          </c:val>
          <c:extLst>
            <c:ext xmlns:c16="http://schemas.microsoft.com/office/drawing/2014/chart" uri="{C3380CC4-5D6E-409C-BE32-E72D297353CC}">
              <c16:uniqueId val="{00000000-695A-41B7-9442-69689703D64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695A-41B7-9442-69689703D64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603.29</c:v>
                </c:pt>
              </c:numCache>
            </c:numRef>
          </c:val>
          <c:extLst>
            <c:ext xmlns:c16="http://schemas.microsoft.com/office/drawing/2014/chart" uri="{C3380CC4-5D6E-409C-BE32-E72D297353CC}">
              <c16:uniqueId val="{00000000-D3FF-4AE3-BB88-265B3B95CC3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D3FF-4AE3-BB88-265B3B95CC3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 zoomScale="70" zoomScaleNormal="7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沖縄県　竹富町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特定環境保全公共下水道</v>
      </c>
      <c r="Q8" s="76"/>
      <c r="R8" s="76"/>
      <c r="S8" s="76"/>
      <c r="T8" s="76"/>
      <c r="U8" s="76"/>
      <c r="V8" s="76"/>
      <c r="W8" s="76" t="str">
        <f>データ!L6</f>
        <v>D2</v>
      </c>
      <c r="X8" s="76"/>
      <c r="Y8" s="76"/>
      <c r="Z8" s="76"/>
      <c r="AA8" s="76"/>
      <c r="AB8" s="76"/>
      <c r="AC8" s="76"/>
      <c r="AD8" s="77" t="str">
        <f>データ!$M$6</f>
        <v>非設置</v>
      </c>
      <c r="AE8" s="77"/>
      <c r="AF8" s="77"/>
      <c r="AG8" s="77"/>
      <c r="AH8" s="77"/>
      <c r="AI8" s="77"/>
      <c r="AJ8" s="77"/>
      <c r="AK8" s="3"/>
      <c r="AL8" s="51">
        <f>データ!S6</f>
        <v>4208</v>
      </c>
      <c r="AM8" s="51"/>
      <c r="AN8" s="51"/>
      <c r="AO8" s="51"/>
      <c r="AP8" s="51"/>
      <c r="AQ8" s="51"/>
      <c r="AR8" s="51"/>
      <c r="AS8" s="51"/>
      <c r="AT8" s="50">
        <f>データ!T6</f>
        <v>334.4</v>
      </c>
      <c r="AU8" s="50"/>
      <c r="AV8" s="50"/>
      <c r="AW8" s="50"/>
      <c r="AX8" s="50"/>
      <c r="AY8" s="50"/>
      <c r="AZ8" s="50"/>
      <c r="BA8" s="50"/>
      <c r="BB8" s="50">
        <f>データ!U6</f>
        <v>12.58</v>
      </c>
      <c r="BC8" s="50"/>
      <c r="BD8" s="50"/>
      <c r="BE8" s="50"/>
      <c r="BF8" s="50"/>
      <c r="BG8" s="50"/>
      <c r="BH8" s="50"/>
      <c r="BI8" s="50"/>
      <c r="BJ8" s="3"/>
      <c r="BK8" s="3"/>
      <c r="BL8" s="72" t="s">
        <v>10</v>
      </c>
      <c r="BM8" s="73"/>
      <c r="BN8" s="74" t="s">
        <v>11</v>
      </c>
      <c r="BO8" s="74"/>
      <c r="BP8" s="74"/>
      <c r="BQ8" s="74"/>
      <c r="BR8" s="74"/>
      <c r="BS8" s="74"/>
      <c r="BT8" s="74"/>
      <c r="BU8" s="74"/>
      <c r="BV8" s="74"/>
      <c r="BW8" s="74"/>
      <c r="BX8" s="74"/>
      <c r="BY8" s="75"/>
    </row>
    <row r="9" spans="1:78" ht="18.75" customHeight="1" x14ac:dyDescent="0.2">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2">
      <c r="A10" s="2"/>
      <c r="B10" s="50" t="str">
        <f>データ!N6</f>
        <v>-</v>
      </c>
      <c r="C10" s="50"/>
      <c r="D10" s="50"/>
      <c r="E10" s="50"/>
      <c r="F10" s="50"/>
      <c r="G10" s="50"/>
      <c r="H10" s="50"/>
      <c r="I10" s="50">
        <f>データ!O6</f>
        <v>81.31</v>
      </c>
      <c r="J10" s="50"/>
      <c r="K10" s="50"/>
      <c r="L10" s="50"/>
      <c r="M10" s="50"/>
      <c r="N10" s="50"/>
      <c r="O10" s="50"/>
      <c r="P10" s="50">
        <f>データ!P6</f>
        <v>7.73</v>
      </c>
      <c r="Q10" s="50"/>
      <c r="R10" s="50"/>
      <c r="S10" s="50"/>
      <c r="T10" s="50"/>
      <c r="U10" s="50"/>
      <c r="V10" s="50"/>
      <c r="W10" s="50">
        <f>データ!Q6</f>
        <v>100</v>
      </c>
      <c r="X10" s="50"/>
      <c r="Y10" s="50"/>
      <c r="Z10" s="50"/>
      <c r="AA10" s="50"/>
      <c r="AB10" s="50"/>
      <c r="AC10" s="50"/>
      <c r="AD10" s="51">
        <f>データ!R6</f>
        <v>1914</v>
      </c>
      <c r="AE10" s="51"/>
      <c r="AF10" s="51"/>
      <c r="AG10" s="51"/>
      <c r="AH10" s="51"/>
      <c r="AI10" s="51"/>
      <c r="AJ10" s="51"/>
      <c r="AK10" s="2"/>
      <c r="AL10" s="51">
        <f>データ!V6</f>
        <v>317</v>
      </c>
      <c r="AM10" s="51"/>
      <c r="AN10" s="51"/>
      <c r="AO10" s="51"/>
      <c r="AP10" s="51"/>
      <c r="AQ10" s="51"/>
      <c r="AR10" s="51"/>
      <c r="AS10" s="51"/>
      <c r="AT10" s="50">
        <f>データ!W6</f>
        <v>0.24</v>
      </c>
      <c r="AU10" s="50"/>
      <c r="AV10" s="50"/>
      <c r="AW10" s="50"/>
      <c r="AX10" s="50"/>
      <c r="AY10" s="50"/>
      <c r="AZ10" s="50"/>
      <c r="BA10" s="50"/>
      <c r="BB10" s="50">
        <f>データ!X6</f>
        <v>1320.83</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113</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AhMowr1LOsiwAE1SeZWBC04c3nwAjtbHrFbc0t+VMp0xJRlnGxKU+2W1xdTHi9+UjfDH7UKhtqeaGBHszaq1xA==" saltValue="HRh+yyAyLlJmBhChLKC0/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473812</v>
      </c>
      <c r="D6" s="19">
        <f t="shared" si="3"/>
        <v>46</v>
      </c>
      <c r="E6" s="19">
        <f t="shared" si="3"/>
        <v>17</v>
      </c>
      <c r="F6" s="19">
        <f t="shared" si="3"/>
        <v>4</v>
      </c>
      <c r="G6" s="19">
        <f t="shared" si="3"/>
        <v>0</v>
      </c>
      <c r="H6" s="19" t="str">
        <f t="shared" si="3"/>
        <v>沖縄県　竹富町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81.31</v>
      </c>
      <c r="P6" s="20">
        <f t="shared" si="3"/>
        <v>7.73</v>
      </c>
      <c r="Q6" s="20">
        <f t="shared" si="3"/>
        <v>100</v>
      </c>
      <c r="R6" s="20">
        <f t="shared" si="3"/>
        <v>1914</v>
      </c>
      <c r="S6" s="20">
        <f t="shared" si="3"/>
        <v>4208</v>
      </c>
      <c r="T6" s="20">
        <f t="shared" si="3"/>
        <v>334.4</v>
      </c>
      <c r="U6" s="20">
        <f t="shared" si="3"/>
        <v>12.58</v>
      </c>
      <c r="V6" s="20">
        <f t="shared" si="3"/>
        <v>317</v>
      </c>
      <c r="W6" s="20">
        <f t="shared" si="3"/>
        <v>0.24</v>
      </c>
      <c r="X6" s="20">
        <f t="shared" si="3"/>
        <v>1320.83</v>
      </c>
      <c r="Y6" s="21" t="str">
        <f>IF(Y7="",NA(),Y7)</f>
        <v>-</v>
      </c>
      <c r="Z6" s="21" t="str">
        <f t="shared" ref="Z6:AH6" si="4">IF(Z7="",NA(),Z7)</f>
        <v>-</v>
      </c>
      <c r="AA6" s="21" t="str">
        <f t="shared" si="4"/>
        <v>-</v>
      </c>
      <c r="AB6" s="21" t="str">
        <f t="shared" si="4"/>
        <v>-</v>
      </c>
      <c r="AC6" s="21">
        <f t="shared" si="4"/>
        <v>95.16</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53.61</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88.88</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2062.7199999999998</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19.61</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603.29</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76.11</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5.13</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473812</v>
      </c>
      <c r="D7" s="23">
        <v>46</v>
      </c>
      <c r="E7" s="23">
        <v>17</v>
      </c>
      <c r="F7" s="23">
        <v>4</v>
      </c>
      <c r="G7" s="23">
        <v>0</v>
      </c>
      <c r="H7" s="23" t="s">
        <v>96</v>
      </c>
      <c r="I7" s="23" t="s">
        <v>97</v>
      </c>
      <c r="J7" s="23" t="s">
        <v>98</v>
      </c>
      <c r="K7" s="23" t="s">
        <v>99</v>
      </c>
      <c r="L7" s="23" t="s">
        <v>100</v>
      </c>
      <c r="M7" s="23" t="s">
        <v>101</v>
      </c>
      <c r="N7" s="24" t="s">
        <v>102</v>
      </c>
      <c r="O7" s="24">
        <v>81.31</v>
      </c>
      <c r="P7" s="24">
        <v>7.73</v>
      </c>
      <c r="Q7" s="24">
        <v>100</v>
      </c>
      <c r="R7" s="24">
        <v>1914</v>
      </c>
      <c r="S7" s="24">
        <v>4208</v>
      </c>
      <c r="T7" s="24">
        <v>334.4</v>
      </c>
      <c r="U7" s="24">
        <v>12.58</v>
      </c>
      <c r="V7" s="24">
        <v>317</v>
      </c>
      <c r="W7" s="24">
        <v>0.24</v>
      </c>
      <c r="X7" s="24">
        <v>1320.83</v>
      </c>
      <c r="Y7" s="24" t="s">
        <v>102</v>
      </c>
      <c r="Z7" s="24" t="s">
        <v>102</v>
      </c>
      <c r="AA7" s="24" t="s">
        <v>102</v>
      </c>
      <c r="AB7" s="24" t="s">
        <v>102</v>
      </c>
      <c r="AC7" s="24">
        <v>95.16</v>
      </c>
      <c r="AD7" s="24" t="s">
        <v>102</v>
      </c>
      <c r="AE7" s="24" t="s">
        <v>102</v>
      </c>
      <c r="AF7" s="24" t="s">
        <v>102</v>
      </c>
      <c r="AG7" s="24" t="s">
        <v>102</v>
      </c>
      <c r="AH7" s="24">
        <v>106.38</v>
      </c>
      <c r="AI7" s="24">
        <v>105.07</v>
      </c>
      <c r="AJ7" s="24" t="s">
        <v>102</v>
      </c>
      <c r="AK7" s="24" t="s">
        <v>102</v>
      </c>
      <c r="AL7" s="24" t="s">
        <v>102</v>
      </c>
      <c r="AM7" s="24" t="s">
        <v>102</v>
      </c>
      <c r="AN7" s="24">
        <v>53.61</v>
      </c>
      <c r="AO7" s="24" t="s">
        <v>102</v>
      </c>
      <c r="AP7" s="24" t="s">
        <v>102</v>
      </c>
      <c r="AQ7" s="24" t="s">
        <v>102</v>
      </c>
      <c r="AR7" s="24" t="s">
        <v>102</v>
      </c>
      <c r="AS7" s="24">
        <v>70.63</v>
      </c>
      <c r="AT7" s="24">
        <v>63.54</v>
      </c>
      <c r="AU7" s="24" t="s">
        <v>102</v>
      </c>
      <c r="AV7" s="24" t="s">
        <v>102</v>
      </c>
      <c r="AW7" s="24" t="s">
        <v>102</v>
      </c>
      <c r="AX7" s="24" t="s">
        <v>102</v>
      </c>
      <c r="AY7" s="24">
        <v>88.88</v>
      </c>
      <c r="AZ7" s="24" t="s">
        <v>102</v>
      </c>
      <c r="BA7" s="24" t="s">
        <v>102</v>
      </c>
      <c r="BB7" s="24" t="s">
        <v>102</v>
      </c>
      <c r="BC7" s="24" t="s">
        <v>102</v>
      </c>
      <c r="BD7" s="24">
        <v>53.28</v>
      </c>
      <c r="BE7" s="24">
        <v>50.9</v>
      </c>
      <c r="BF7" s="24" t="s">
        <v>102</v>
      </c>
      <c r="BG7" s="24" t="s">
        <v>102</v>
      </c>
      <c r="BH7" s="24" t="s">
        <v>102</v>
      </c>
      <c r="BI7" s="24" t="s">
        <v>102</v>
      </c>
      <c r="BJ7" s="24">
        <v>2062.7199999999998</v>
      </c>
      <c r="BK7" s="24" t="s">
        <v>102</v>
      </c>
      <c r="BL7" s="24" t="s">
        <v>102</v>
      </c>
      <c r="BM7" s="24" t="s">
        <v>102</v>
      </c>
      <c r="BN7" s="24" t="s">
        <v>102</v>
      </c>
      <c r="BO7" s="24">
        <v>1142.44</v>
      </c>
      <c r="BP7" s="24">
        <v>1099.1500000000001</v>
      </c>
      <c r="BQ7" s="24" t="s">
        <v>102</v>
      </c>
      <c r="BR7" s="24" t="s">
        <v>102</v>
      </c>
      <c r="BS7" s="24" t="s">
        <v>102</v>
      </c>
      <c r="BT7" s="24" t="s">
        <v>102</v>
      </c>
      <c r="BU7" s="24">
        <v>19.61</v>
      </c>
      <c r="BV7" s="24" t="s">
        <v>102</v>
      </c>
      <c r="BW7" s="24" t="s">
        <v>102</v>
      </c>
      <c r="BX7" s="24" t="s">
        <v>102</v>
      </c>
      <c r="BY7" s="24" t="s">
        <v>102</v>
      </c>
      <c r="BZ7" s="24">
        <v>66.63</v>
      </c>
      <c r="CA7" s="24">
        <v>72.92</v>
      </c>
      <c r="CB7" s="24" t="s">
        <v>102</v>
      </c>
      <c r="CC7" s="24" t="s">
        <v>102</v>
      </c>
      <c r="CD7" s="24" t="s">
        <v>102</v>
      </c>
      <c r="CE7" s="24" t="s">
        <v>102</v>
      </c>
      <c r="CF7" s="24">
        <v>603.29</v>
      </c>
      <c r="CG7" s="24" t="s">
        <v>102</v>
      </c>
      <c r="CH7" s="24" t="s">
        <v>102</v>
      </c>
      <c r="CI7" s="24" t="s">
        <v>102</v>
      </c>
      <c r="CJ7" s="24" t="s">
        <v>102</v>
      </c>
      <c r="CK7" s="24">
        <v>252.17</v>
      </c>
      <c r="CL7" s="24">
        <v>225.78</v>
      </c>
      <c r="CM7" s="24" t="s">
        <v>102</v>
      </c>
      <c r="CN7" s="24" t="s">
        <v>102</v>
      </c>
      <c r="CO7" s="24" t="s">
        <v>102</v>
      </c>
      <c r="CP7" s="24" t="s">
        <v>102</v>
      </c>
      <c r="CQ7" s="24">
        <v>76.11</v>
      </c>
      <c r="CR7" s="24" t="s">
        <v>102</v>
      </c>
      <c r="CS7" s="24" t="s">
        <v>102</v>
      </c>
      <c r="CT7" s="24" t="s">
        <v>102</v>
      </c>
      <c r="CU7" s="24" t="s">
        <v>102</v>
      </c>
      <c r="CV7" s="24">
        <v>42.15</v>
      </c>
      <c r="CW7" s="24">
        <v>43.17</v>
      </c>
      <c r="CX7" s="24" t="s">
        <v>102</v>
      </c>
      <c r="CY7" s="24" t="s">
        <v>102</v>
      </c>
      <c r="CZ7" s="24" t="s">
        <v>102</v>
      </c>
      <c r="DA7" s="24" t="s">
        <v>102</v>
      </c>
      <c r="DB7" s="24">
        <v>100</v>
      </c>
      <c r="DC7" s="24" t="s">
        <v>102</v>
      </c>
      <c r="DD7" s="24" t="s">
        <v>102</v>
      </c>
      <c r="DE7" s="24" t="s">
        <v>102</v>
      </c>
      <c r="DF7" s="24" t="s">
        <v>102</v>
      </c>
      <c r="DG7" s="24">
        <v>84.21</v>
      </c>
      <c r="DH7" s="24">
        <v>86.31</v>
      </c>
      <c r="DI7" s="24" t="s">
        <v>102</v>
      </c>
      <c r="DJ7" s="24" t="s">
        <v>102</v>
      </c>
      <c r="DK7" s="24" t="s">
        <v>102</v>
      </c>
      <c r="DL7" s="24" t="s">
        <v>102</v>
      </c>
      <c r="DM7" s="24">
        <v>5.13</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上亀　直人</cp:lastModifiedBy>
  <cp:lastPrinted>2026-01-28T01:21:19Z</cp:lastPrinted>
  <dcterms:created xsi:type="dcterms:W3CDTF">2025-12-23T06:15:17Z</dcterms:created>
  <dcterms:modified xsi:type="dcterms:W3CDTF">2026-01-28T01:21:22Z</dcterms:modified>
  <cp:category/>
</cp:coreProperties>
</file>