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6"/>
  <workbookPr/>
  <mc:AlternateContent xmlns:mc="http://schemas.openxmlformats.org/markup-compatibility/2006">
    <mc:Choice Requires="x15">
      <x15ac:absPath xmlns:x15ac="http://schemas.microsoft.com/office/spreadsheetml/2010/11/ac" url="C:\Users\User\Desktop\(1通目)【1015(金)〆】 【作業依頼】R1年度財政状況資料集の作成について（2回目：公会計分）\04_HP掲載\"/>
    </mc:Choice>
  </mc:AlternateContent>
  <xr:revisionPtr revIDLastSave="0" documentId="13_ncr:1_{5547F2D0-149B-4E2A-AC0E-19BA1ACD5620}" xr6:coauthVersionLast="36" xr6:coauthVersionMax="36" xr10:uidLastSave="{00000000-0000-0000-0000-000000000000}"/>
  <bookViews>
    <workbookView xWindow="0" yWindow="0" windowWidth="15360" windowHeight="7632" tabRatio="808"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36" i="10" l="1"/>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E37" i="10"/>
  <c r="AM37" i="10"/>
  <c r="U37" i="10"/>
  <c r="C37" i="10"/>
  <c r="CO36" i="10"/>
  <c r="BE36" i="10"/>
  <c r="AM36" i="10"/>
  <c r="C36" i="10"/>
  <c r="BE35" i="10"/>
  <c r="AM35" i="10"/>
  <c r="C35" i="10"/>
  <c r="CO34" i="10"/>
  <c r="CO35" i="10" s="1"/>
  <c r="BW34" i="10"/>
  <c r="BW35" i="10" s="1"/>
  <c r="BW36" i="10" s="1"/>
  <c r="BW37" i="10" s="1"/>
  <c r="BE34" i="10"/>
  <c r="AM34" i="10"/>
  <c r="U34" i="10"/>
  <c r="U35" i="10" s="1"/>
  <c r="U36" i="10" s="1"/>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<sst xmlns="http://schemas.openxmlformats.org/spreadsheetml/2006/main" count="1126" uniqueCount="591">
  <si>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</si>
  <si>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</si>
  <si>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</si>
  <si>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</si>
  <si>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</si>
  <si>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</si>
  <si>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</si>
  <si>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</si>
  <si>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</si>
  <si>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</si>
  <si>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</si>
  <si>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</si>
  <si>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</si>
  <si>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</si>
  <si>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</si>
  <si>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</si>
  <si>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</si>
  <si>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</si>
  <si>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</si>
  <si>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</si>
  <si>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</si>
  <si>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</si>
  <si>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</si>
  <si>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</si>
  <si>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</si>
  <si>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</si>
  <si>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</si>
  <si>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</si>
  <si>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</si>
  <si>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</si>
  <si>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</si>
  <si>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</si>
  <si>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</si>
  <si>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</si>
  <si>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</si>
  <si>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</si>
  <si>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</si>
  <si>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</si>
  <si>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</si>
  <si>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</si>
  <si>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</si>
  <si>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</si>
  <si>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</si>
  <si>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</si>
  <si>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</si>
  <si>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</si>
  <si>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</si>
  <si>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</si>
  <si>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</si>
  <si>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</si>
  <si>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</si>
  <si>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</si>
  <si>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</si>
  <si>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</si>
  <si>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</si>
  <si>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</si>
  <si>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</si>
  <si>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</si>
  <si>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</si>
  <si>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</si>
  <si>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</si>
  <si>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</si>
  <si>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</si>
  <si>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</si>
  <si>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</si>
  <si>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</si>
  <si>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</si>
  <si>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</si>
  <si>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</si>
  <si>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</si>
  <si>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</si>
  <si>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</si>
  <si>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</si>
  <si>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</si>
  <si>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</si>
  <si>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</si>
  <si>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</si>
  <si>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</si>
  <si>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</si>
  <si>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</si>
  <si>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</si>
  <si>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</si>
  <si>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</si>
  <si>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</si>
  <si>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</si>
  <si>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Ⅰ－０</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</si>
  <si>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</si>
  <si>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</si>
  <si>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</si>
  <si>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</si>
  <si>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</si>
  <si>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</si>
  <si>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</si>
  <si>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</si>
  <si>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</si>
  <si>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</si>
  <si>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</si>
  <si>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</si>
  <si>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竹富町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</si>
  <si>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</si>
  <si>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</si>
  <si>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</si>
  <si>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</si>
  <si>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</si>
  <si>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</si>
  <si>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</si>
  <si>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</si>
  <si>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</si>
  <si>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</si>
  <si>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</si>
  <si>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</si>
  <si>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</si>
  <si>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</si>
  <si>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</si>
  <si>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</si>
  <si>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</si>
  <si>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</si>
  <si>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</si>
  <si>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</si>
  <si>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</si>
  <si>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</si>
  <si>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</si>
  <si>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</si>
  <si>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</si>
  <si>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3.6</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</si>
  <si>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</si>
  <si>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</si>
  <si>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</si>
  <si>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</si>
  <si>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</si>
  <si>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</si>
  <si>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</si>
  <si>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</si>
  <si>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</si>
  <si>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</si>
  <si>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</si>
  <si>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</si>
  <si>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</si>
  <si>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</si>
  <si>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</si>
  <si>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</si>
  <si>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</si>
  <si>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</si>
  <si>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</si>
  <si>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</si>
  <si>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</si>
  <si>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</si>
  <si>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</si>
  <si>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</si>
  <si>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</si>
  <si>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</si>
  <si>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</si>
  <si>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25"/>
  </si>
  <si>
    <t>うち日本人(％)</t>
    <phoneticPr fontId="5"/>
  </si>
  <si>
    <t>0.1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</si>
  <si>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</si>
  <si>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</si>
  <si>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</si>
  <si>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</si>
  <si>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</si>
  <si>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</si>
  <si>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</si>
  <si>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</si>
  <si>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</si>
  <si>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</si>
  <si>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</si>
  <si>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</si>
  <si>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</si>
  <si>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</si>
  <si>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</si>
  <si>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</si>
  <si>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</si>
  <si>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</si>
  <si>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</si>
  <si>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</si>
  <si>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</si>
  <si>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</si>
  <si>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</si>
  <si>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</si>
  <si>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</si>
  <si>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</si>
  <si>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</si>
  <si>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</si>
  <si>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</si>
  <si>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</si>
  <si>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</si>
  <si>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</si>
  <si>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</si>
  <si>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</si>
  <si>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</si>
  <si>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</si>
  <si>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</si>
  <si>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</si>
  <si>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</si>
  <si>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</si>
  <si>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</si>
  <si>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</si>
  <si>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</si>
  <si>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</si>
  <si>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</si>
  <si>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</si>
  <si>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</si>
  <si>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</si>
  <si>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</si>
  <si>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</si>
  <si>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</si>
  <si>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</si>
  <si>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</si>
  <si>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</si>
  <si>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</si>
  <si>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</si>
  <si>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</si>
  <si>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</si>
  <si>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沖縄県竹富町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</si>
  <si>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</si>
  <si>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</si>
  <si>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</si>
  <si>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</si>
  <si>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</si>
  <si>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</si>
  <si>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</si>
  <si>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</si>
  <si>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</si>
  <si>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</si>
  <si>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</si>
  <si>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</si>
  <si>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</si>
  <si>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</si>
  <si>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</si>
  <si>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</si>
  <si>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</si>
  <si>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</si>
  <si>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</si>
  <si>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</si>
  <si>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</si>
  <si>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</si>
  <si>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</si>
  <si>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</si>
  <si>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</si>
  <si>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</si>
  <si>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</si>
  <si>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</si>
  <si>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</si>
  <si>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</si>
  <si>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</si>
  <si>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</si>
  <si>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</si>
  <si>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</si>
  <si>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</si>
  <si>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</si>
  <si>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</si>
  <si>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</si>
  <si>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</si>
  <si>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</si>
  <si>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</si>
  <si>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</si>
  <si>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</si>
  <si>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</si>
  <si>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</si>
  <si>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</si>
  <si>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</si>
  <si>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</si>
  <si>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</si>
  <si>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</si>
  <si>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</si>
  <si>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</si>
  <si>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</si>
  <si>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</si>
  <si>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</si>
  <si>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</si>
  <si>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</si>
  <si>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</si>
  <si>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</si>
  <si>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</si>
  <si>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</si>
  <si>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</si>
  <si>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</si>
  <si>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</si>
  <si>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</si>
  <si>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</si>
  <si>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</si>
  <si>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</si>
  <si>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</si>
  <si>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</si>
  <si>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</si>
  <si>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</si>
  <si>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</si>
  <si>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</si>
  <si>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</si>
  <si>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</si>
  <si>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</si>
  <si>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</si>
  <si>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</si>
  <si>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</si>
  <si>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</si>
  <si>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</si>
  <si>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</si>
  <si>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</si>
  <si>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</si>
  <si>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</si>
  <si>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</si>
  <si>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</si>
  <si>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</si>
  <si>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</si>
  <si>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</si>
  <si>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</si>
  <si>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</si>
  <si>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</si>
  <si>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</si>
  <si>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</si>
  <si>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</si>
  <si>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</si>
  <si>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</si>
  <si>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</si>
  <si>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</si>
  <si>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</si>
  <si>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</si>
  <si>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</si>
  <si>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</si>
  <si>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</si>
  <si>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</si>
  <si>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</si>
  <si>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</si>
  <si>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</si>
  <si>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</si>
  <si>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</si>
  <si>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</si>
  <si>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</si>
  <si>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</si>
  <si>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</si>
  <si>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</si>
  <si>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簡易水道</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</si>
  <si>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</si>
  <si>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</si>
  <si>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</si>
  <si>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</si>
  <si>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</si>
  <si>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</si>
  <si>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</si>
  <si>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</si>
  <si>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</si>
  <si>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</si>
  <si>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</si>
  <si>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</si>
  <si>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</si>
  <si>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</si>
  <si>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</si>
  <si>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</si>
  <si>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</si>
  <si>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</si>
  <si>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</si>
  <si>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</si>
  <si>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</si>
  <si>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</si>
  <si>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</si>
  <si>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</si>
  <si>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</si>
  <si>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</si>
  <si>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</si>
  <si>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</si>
  <si>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</si>
  <si>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</si>
  <si>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</si>
  <si>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</si>
  <si>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</si>
  <si>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</si>
  <si>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</si>
  <si>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沖縄県竹富町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</si>
  <si>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</si>
  <si>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</si>
  <si>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</si>
  <si>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</si>
  <si>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</si>
  <si>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</si>
  <si>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</si>
  <si>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</si>
  <si>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</si>
  <si>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</si>
  <si>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</si>
  <si>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</si>
  <si>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</si>
  <si>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</si>
  <si>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</si>
  <si>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</si>
  <si>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</si>
  <si>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</si>
  <si>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</si>
  <si>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</si>
  <si>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</si>
  <si>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</si>
  <si>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</si>
  <si>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</si>
  <si>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</si>
  <si>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</si>
  <si>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</si>
  <si>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</si>
  <si>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</si>
  <si>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</si>
  <si>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</si>
  <si>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</si>
  <si>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</si>
  <si>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</si>
  <si>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</si>
  <si>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</si>
  <si>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</si>
  <si>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</si>
  <si>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</si>
  <si>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</si>
  <si>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</si>
  <si>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</si>
  <si>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</si>
  <si>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</si>
  <si>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</si>
  <si>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</si>
  <si>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</si>
  <si>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</si>
  <si>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</si>
  <si>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</si>
  <si>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</si>
  <si>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</si>
  <si>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</si>
  <si>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</si>
  <si>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</si>
  <si>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</si>
  <si>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</si>
  <si>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</si>
  <si>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</si>
  <si>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</si>
  <si>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</si>
  <si>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</si>
  <si>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</si>
  <si>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</si>
  <si>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</si>
  <si>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</si>
  <si>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</si>
  <si>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</si>
  <si>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</si>
  <si>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</si>
  <si>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</si>
  <si>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</si>
  <si>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</si>
  <si>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</si>
  <si>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</si>
  <si>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</si>
  <si>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</si>
  <si>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</si>
  <si>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</si>
  <si>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</si>
  <si>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</si>
  <si>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</si>
  <si>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</si>
  <si>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</si>
  <si>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</si>
  <si>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</si>
  <si>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</si>
  <si>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</si>
  <si>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</si>
  <si>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</si>
  <si>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竹富町水道事業特別会計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</si>
  <si>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</si>
  <si>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</si>
  <si>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竹富町下水道事業特別会計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</si>
  <si>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</si>
  <si>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竹富町農業集落排水事業特別会計</t>
    <phoneticPr fontId="5"/>
  </si>
  <si>
    <t>(Ｆ)</t>
    <phoneticPr fontId="5"/>
  </si>
  <si>
    <t>竹富町介護保険事業特別会計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</si>
  <si>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</si>
  <si>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</si>
  <si>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</si>
  <si>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</si>
  <si>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</si>
  <si>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</si>
  <si>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</si>
  <si>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</si>
  <si>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</si>
  <si>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</si>
  <si>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</si>
  <si>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</si>
  <si>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</si>
  <si>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</si>
  <si>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</si>
  <si>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</si>
  <si>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</si>
  <si>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</si>
  <si>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</si>
  <si>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</si>
  <si>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</si>
  <si>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</si>
  <si>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</si>
  <si>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</si>
  <si>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</si>
  <si>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</si>
  <si>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</si>
  <si>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</si>
  <si>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</si>
  <si>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</si>
  <si>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</si>
  <si>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</si>
  <si>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</si>
  <si>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</si>
  <si>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</si>
  <si>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</si>
  <si>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</si>
  <si>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</si>
  <si>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</si>
  <si>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</si>
  <si>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</si>
  <si>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</si>
  <si>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</si>
  <si>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</si>
  <si>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</si>
  <si>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</si>
  <si>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</si>
  <si>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</si>
  <si>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</si>
  <si>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</si>
  <si>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</si>
  <si>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</si>
  <si>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</si>
  <si>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</si>
  <si>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</si>
  <si>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</si>
  <si>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</si>
  <si>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</si>
  <si>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</si>
  <si>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</si>
  <si>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</si>
  <si>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</si>
  <si>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</si>
  <si>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</si>
  <si>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</si>
  <si>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</si>
  <si>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</si>
  <si>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</si>
  <si>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</si>
  <si>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</si>
  <si>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</si>
  <si>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</si>
  <si>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</si>
  <si>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</si>
  <si>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</si>
  <si>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</si>
  <si>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</si>
  <si>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</si>
  <si>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</si>
  <si>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</si>
  <si>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</si>
  <si>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</si>
  <si>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</si>
  <si>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</si>
  <si>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</si>
  <si>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一般会計</t>
  </si>
  <si>
    <t>国民健康保険事業特別会計</t>
  </si>
  <si>
    <t>介護保険事業特別会計</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</si>
  <si>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</si>
  <si>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</si>
  <si>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</si>
  <si>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</si>
  <si>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</si>
  <si>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</si>
  <si>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</si>
  <si>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</si>
  <si>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</si>
  <si>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</si>
  <si>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庁舎建設基金</t>
    <phoneticPr fontId="5"/>
  </si>
  <si>
    <t>ふるさと応援基金</t>
    <phoneticPr fontId="5"/>
  </si>
  <si>
    <t>福祉基金</t>
    <phoneticPr fontId="5"/>
  </si>
  <si>
    <t>ふるさと創生事業</t>
    <phoneticPr fontId="5"/>
  </si>
  <si>
    <t>まちなみ保存基金</t>
    <phoneticPr fontId="5"/>
  </si>
  <si>
    <t>水道事業特別会計</t>
    <rPh sb="0" eb="2">
      <t>スイドウ</t>
    </rPh>
    <rPh sb="2" eb="4">
      <t>ジギョウ</t>
    </rPh>
    <rPh sb="4" eb="6">
      <t>トクベツ</t>
    </rPh>
    <rPh sb="6" eb="8">
      <t>カイケイ</t>
    </rPh>
    <phoneticPr fontId="2"/>
  </si>
  <si>
    <t>下水道事業特別会計</t>
    <rPh sb="0" eb="3">
      <t>ゲスイドウ</t>
    </rPh>
    <rPh sb="3" eb="5">
      <t>ジギョウ</t>
    </rPh>
    <rPh sb="5" eb="7">
      <t>トクベツ</t>
    </rPh>
    <rPh sb="7" eb="9">
      <t>カイケイ</t>
    </rPh>
    <phoneticPr fontId="2"/>
  </si>
  <si>
    <t>農業集落排水事業特別会計</t>
    <rPh sb="0" eb="2">
      <t>ノウギョウ</t>
    </rPh>
    <rPh sb="2" eb="4">
      <t>シュウラク</t>
    </rPh>
    <rPh sb="4" eb="6">
      <t>ハイスイ</t>
    </rPh>
    <rPh sb="6" eb="8">
      <t>ジギョウ</t>
    </rPh>
    <rPh sb="8" eb="10">
      <t>トクベツ</t>
    </rPh>
    <rPh sb="10" eb="12">
      <t>カイケイ</t>
    </rPh>
    <phoneticPr fontId="2"/>
  </si>
  <si>
    <t>法非適用企業</t>
    <rPh sb="0" eb="1">
      <t>ホウ</t>
    </rPh>
    <rPh sb="1" eb="2">
      <t>ヒ</t>
    </rPh>
    <rPh sb="2" eb="4">
      <t>テキヨウ</t>
    </rPh>
    <rPh sb="4" eb="6">
      <t>キギョウ</t>
    </rPh>
    <phoneticPr fontId="2"/>
  </si>
  <si>
    <t>沖縄県市町村自治会館管理組合</t>
    <rPh sb="0" eb="3">
      <t>オキナワケン</t>
    </rPh>
    <rPh sb="3" eb="6">
      <t>シチョウソン</t>
    </rPh>
    <rPh sb="6" eb="8">
      <t>ジチ</t>
    </rPh>
    <rPh sb="8" eb="10">
      <t>カイカン</t>
    </rPh>
    <rPh sb="10" eb="12">
      <t>カンリ</t>
    </rPh>
    <rPh sb="12" eb="14">
      <t>クミアイ</t>
    </rPh>
    <phoneticPr fontId="2"/>
  </si>
  <si>
    <t>沖縄県市町村総合事務組合</t>
    <rPh sb="0" eb="3">
      <t>オキナワケン</t>
    </rPh>
    <rPh sb="3" eb="6">
      <t>シチョウソン</t>
    </rPh>
    <rPh sb="6" eb="8">
      <t>ソウゴウ</t>
    </rPh>
    <rPh sb="8" eb="10">
      <t>ジム</t>
    </rPh>
    <rPh sb="10" eb="12">
      <t>クミアイ</t>
    </rPh>
    <phoneticPr fontId="2"/>
  </si>
  <si>
    <t>八重山広域市町村圏事務組合</t>
    <rPh sb="0" eb="3">
      <t>ヤエヤマ</t>
    </rPh>
    <rPh sb="3" eb="5">
      <t>コウイキ</t>
    </rPh>
    <rPh sb="5" eb="8">
      <t>シチョウソン</t>
    </rPh>
    <rPh sb="8" eb="9">
      <t>ケン</t>
    </rPh>
    <rPh sb="9" eb="11">
      <t>ジム</t>
    </rPh>
    <rPh sb="11" eb="13">
      <t>クミアイ</t>
    </rPh>
    <phoneticPr fontId="2"/>
  </si>
  <si>
    <t>沖縄県後期高齢者医療広域連合</t>
    <rPh sb="0" eb="3">
      <t>オキナワケン</t>
    </rPh>
    <rPh sb="3" eb="5">
      <t>コウキ</t>
    </rPh>
    <rPh sb="5" eb="8">
      <t>コウレイシャ</t>
    </rPh>
    <rPh sb="8" eb="10">
      <t>イリョウ</t>
    </rPh>
    <rPh sb="10" eb="12">
      <t>コウイキ</t>
    </rPh>
    <rPh sb="12" eb="14">
      <t>レンゴウ</t>
    </rPh>
    <phoneticPr fontId="2"/>
  </si>
  <si>
    <t>（有）ぱいぬ島海洋観光</t>
    <rPh sb="1" eb="2">
      <t>ユウ</t>
    </rPh>
    <rPh sb="6" eb="7">
      <t>シマ</t>
    </rPh>
    <rPh sb="7" eb="9">
      <t>カイヨウ</t>
    </rPh>
    <rPh sb="9" eb="11">
      <t>カンコウ</t>
    </rPh>
    <phoneticPr fontId="2"/>
  </si>
  <si>
    <t>八重山漁協共同組合</t>
    <rPh sb="0" eb="3">
      <t>ヤエヤマ</t>
    </rPh>
    <rPh sb="3" eb="5">
      <t>ギョキョウ</t>
    </rPh>
    <rPh sb="5" eb="7">
      <t>キョウドウ</t>
    </rPh>
    <rPh sb="7" eb="9">
      <t>クミアイ</t>
    </rPh>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</si>
  <si>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</si>
  <si>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</si>
  <si>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</si>
  <si>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</si>
  <si>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</si>
  <si>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</si>
  <si>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</si>
  <si>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</si>
  <si>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</si>
  <si>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</si>
  <si>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将来負担比率は地方債の新規発行抑制に努めてきたため、前年度同様に低い水準で推移している。有形固定資産減価償却率については、前年度比で1.9ポイント増となり有形固定資産の老朽化が懸念される。類似団体の平均値と比較すると、16.1ポイントの低い数値であるが、公共施設等総合管理計画に基づき施設の維持管理の徹底等に取組む。</t>
    <phoneticPr fontId="5"/>
  </si>
  <si>
    <t>当該年度の実質公債比率は、前年度と比べて0.2ポイント減しており、類似団体と比較すると2.4ポイント低い状態である。今後も、地方債の新規発行の抑制に努め、公債費の適正化に取組んでいく。</t>
    <rPh sb="0" eb="2">
      <t>トウガイ</t>
    </rPh>
    <rPh sb="2" eb="4">
      <t>ネンド</t>
    </rPh>
    <rPh sb="5" eb="7">
      <t>ジッシツ</t>
    </rPh>
    <rPh sb="7" eb="9">
      <t>コウサイ</t>
    </rPh>
    <rPh sb="9" eb="11">
      <t>ヒリツ</t>
    </rPh>
    <rPh sb="13" eb="16">
      <t>ゼンネンド</t>
    </rPh>
    <rPh sb="17" eb="18">
      <t>クラ</t>
    </rPh>
    <rPh sb="27" eb="28">
      <t>ゲン</t>
    </rPh>
    <rPh sb="33" eb="35">
      <t>ルイジ</t>
    </rPh>
    <rPh sb="35" eb="37">
      <t>ダンタイ</t>
    </rPh>
    <rPh sb="38" eb="40">
      <t>ヒカク</t>
    </rPh>
    <rPh sb="50" eb="51">
      <t>ヒク</t>
    </rPh>
    <rPh sb="52" eb="54">
      <t>ジョウタイ</t>
    </rPh>
    <rPh sb="58" eb="60">
      <t>コンゴ</t>
    </rPh>
    <rPh sb="62" eb="65">
      <t>チホウサイ</t>
    </rPh>
    <rPh sb="66" eb="68">
      <t>シンキ</t>
    </rPh>
    <rPh sb="68" eb="70">
      <t>ハッコウ</t>
    </rPh>
    <rPh sb="71" eb="73">
      <t>ヨクセイ</t>
    </rPh>
    <rPh sb="74" eb="75">
      <t>ツト</t>
    </rPh>
    <rPh sb="77" eb="80">
      <t>コウサイヒ</t>
    </rPh>
    <rPh sb="81" eb="84">
      <t>テキセイカ</t>
    </rPh>
    <rPh sb="85" eb="87">
      <t>トリク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</si>
</sst>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7" fillId="0" borderId="31" xfId="8" applyFont="1" applyFill="1" applyBorder="1">
      <alignment vertical="center"/>
    </xf>
    <xf numFmtId="0" fontId="27" fillId="0" borderId="42" xfId="8" applyFont="1" applyFill="1" applyBorder="1">
      <alignmen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8C464000-CD9A-4CA0-BD9D-C0DF05015EB9}"/>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280458</c:v>
                </c:pt>
                <c:pt idx="1">
                  <c:v>291945</c:v>
                </c:pt>
                <c:pt idx="2">
                  <c:v>291173</c:v>
                </c:pt>
                <c:pt idx="3">
                  <c:v>271581</c:v>
                </c:pt>
                <c:pt idx="4">
                  <c:v>268375</c:v>
                </c:pt>
              </c:numCache>
            </c:numRef>
          </c:val>
          <c:smooth val="0"/>
          <c:extLst>
            <c:ext xmlns:c16="http://schemas.microsoft.com/office/drawing/2014/chart" uri="{C3380CC4-5D6E-409C-BE32-E72D297353CC}">
              <c16:uniqueId val="{00000000-0BF9-4A90-BDBB-E61789A5E3D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311777</c:v>
                </c:pt>
                <c:pt idx="1">
                  <c:v>380631</c:v>
                </c:pt>
                <c:pt idx="2">
                  <c:v>433150</c:v>
                </c:pt>
                <c:pt idx="3">
                  <c:v>431966</c:v>
                </c:pt>
                <c:pt idx="4">
                  <c:v>353031</c:v>
                </c:pt>
              </c:numCache>
            </c:numRef>
          </c:val>
          <c:smooth val="0"/>
          <c:extLst>
            <c:ext xmlns:c16="http://schemas.microsoft.com/office/drawing/2014/chart" uri="{C3380CC4-5D6E-409C-BE32-E72D297353CC}">
              <c16:uniqueId val="{00000001-0BF9-4A90-BDBB-E61789A5E3D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13.08</c:v>
                </c:pt>
                <c:pt idx="1">
                  <c:v>11.21</c:v>
                </c:pt>
                <c:pt idx="2">
                  <c:v>5.51</c:v>
                </c:pt>
                <c:pt idx="3">
                  <c:v>6.26</c:v>
                </c:pt>
                <c:pt idx="4">
                  <c:v>12.22</c:v>
                </c:pt>
              </c:numCache>
            </c:numRef>
          </c:val>
          <c:extLst>
            <c:ext xmlns:c16="http://schemas.microsoft.com/office/drawing/2014/chart" uri="{C3380CC4-5D6E-409C-BE32-E72D297353CC}">
              <c16:uniqueId val="{00000000-8978-4615-A491-D15006B4E46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44.61</c:v>
                </c:pt>
                <c:pt idx="1">
                  <c:v>53.41</c:v>
                </c:pt>
                <c:pt idx="2">
                  <c:v>60.74</c:v>
                </c:pt>
                <c:pt idx="3">
                  <c:v>61.92</c:v>
                </c:pt>
                <c:pt idx="4">
                  <c:v>62.58</c:v>
                </c:pt>
              </c:numCache>
            </c:numRef>
          </c:val>
          <c:extLst>
            <c:ext xmlns:c16="http://schemas.microsoft.com/office/drawing/2014/chart" uri="{C3380CC4-5D6E-409C-BE32-E72D297353CC}">
              <c16:uniqueId val="{00000001-8978-4615-A491-D15006B4E46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11.63</c:v>
                </c:pt>
                <c:pt idx="1">
                  <c:v>8.07</c:v>
                </c:pt>
                <c:pt idx="2">
                  <c:v>6.08</c:v>
                </c:pt>
                <c:pt idx="3">
                  <c:v>2.29</c:v>
                </c:pt>
                <c:pt idx="4">
                  <c:v>7.28</c:v>
                </c:pt>
              </c:numCache>
            </c:numRef>
          </c:val>
          <c:smooth val="0"/>
          <c:extLst>
            <c:ext xmlns:c16="http://schemas.microsoft.com/office/drawing/2014/chart" uri="{C3380CC4-5D6E-409C-BE32-E72D297353CC}">
              <c16:uniqueId val="{00000002-8978-4615-A491-D15006B4E46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1.2</c:v>
                </c:pt>
                <c:pt idx="2">
                  <c:v>#N/A</c:v>
                </c:pt>
                <c:pt idx="3">
                  <c:v>0.74</c:v>
                </c:pt>
                <c:pt idx="4">
                  <c:v>#N/A</c:v>
                </c:pt>
                <c:pt idx="5">
                  <c:v>0.41</c:v>
                </c:pt>
                <c:pt idx="6">
                  <c:v>0</c:v>
                </c:pt>
                <c:pt idx="7">
                  <c:v>0</c:v>
                </c:pt>
                <c:pt idx="8">
                  <c:v>0</c:v>
                </c:pt>
                <c:pt idx="9">
                  <c:v>0</c:v>
                </c:pt>
              </c:numCache>
            </c:numRef>
          </c:val>
          <c:extLst>
            <c:ext xmlns:c16="http://schemas.microsoft.com/office/drawing/2014/chart" uri="{C3380CC4-5D6E-409C-BE32-E72D297353CC}">
              <c16:uniqueId val="{00000000-58BE-4598-A29C-5A4B99BA657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8BE-4598-A29C-5A4B99BA657F}"/>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58BE-4598-A29C-5A4B99BA657F}"/>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58BE-4598-A29C-5A4B99BA657F}"/>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58BE-4598-A29C-5A4B99BA657F}"/>
            </c:ext>
          </c:extLst>
        </c:ser>
        <c:ser>
          <c:idx val="5"/>
          <c:order val="5"/>
          <c:tx>
            <c:strRef>
              <c:f>データシート!$A$32</c:f>
              <c:strCache>
                <c:ptCount val="1"/>
                <c:pt idx="0">
                  <c:v>#N/A</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5-58BE-4598-A29C-5A4B99BA657F}"/>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0.02</c:v>
                </c:pt>
                <c:pt idx="2">
                  <c:v>#N/A</c:v>
                </c:pt>
                <c:pt idx="3">
                  <c:v>0.01</c:v>
                </c:pt>
                <c:pt idx="4">
                  <c:v>#N/A</c:v>
                </c:pt>
                <c:pt idx="5">
                  <c:v>0.01</c:v>
                </c:pt>
                <c:pt idx="6">
                  <c:v>#N/A</c:v>
                </c:pt>
                <c:pt idx="7">
                  <c:v>0.01</c:v>
                </c:pt>
                <c:pt idx="8">
                  <c:v>#N/A</c:v>
                </c:pt>
                <c:pt idx="9">
                  <c:v>0.02</c:v>
                </c:pt>
              </c:numCache>
            </c:numRef>
          </c:val>
          <c:extLst>
            <c:ext xmlns:c16="http://schemas.microsoft.com/office/drawing/2014/chart" uri="{C3380CC4-5D6E-409C-BE32-E72D297353CC}">
              <c16:uniqueId val="{00000006-58BE-4598-A29C-5A4B99BA657F}"/>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0.73</c:v>
                </c:pt>
                <c:pt idx="2">
                  <c:v>#N/A</c:v>
                </c:pt>
                <c:pt idx="3">
                  <c:v>0.39</c:v>
                </c:pt>
                <c:pt idx="4">
                  <c:v>#N/A</c:v>
                </c:pt>
                <c:pt idx="5">
                  <c:v>0.13</c:v>
                </c:pt>
                <c:pt idx="6">
                  <c:v>#N/A</c:v>
                </c:pt>
                <c:pt idx="7">
                  <c:v>0.39</c:v>
                </c:pt>
                <c:pt idx="8">
                  <c:v>#N/A</c:v>
                </c:pt>
                <c:pt idx="9">
                  <c:v>0.44</c:v>
                </c:pt>
              </c:numCache>
            </c:numRef>
          </c:val>
          <c:extLst>
            <c:ext xmlns:c16="http://schemas.microsoft.com/office/drawing/2014/chart" uri="{C3380CC4-5D6E-409C-BE32-E72D297353CC}">
              <c16:uniqueId val="{00000007-58BE-4598-A29C-5A4B99BA657F}"/>
            </c:ext>
          </c:extLst>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3.6</c:v>
                </c:pt>
                <c:pt idx="2">
                  <c:v>#N/A</c:v>
                </c:pt>
                <c:pt idx="3">
                  <c:v>1.6</c:v>
                </c:pt>
                <c:pt idx="4">
                  <c:v>#N/A</c:v>
                </c:pt>
                <c:pt idx="5">
                  <c:v>2.1</c:v>
                </c:pt>
                <c:pt idx="6">
                  <c:v>#N/A</c:v>
                </c:pt>
                <c:pt idx="7">
                  <c:v>2.23</c:v>
                </c:pt>
                <c:pt idx="8">
                  <c:v>#N/A</c:v>
                </c:pt>
                <c:pt idx="9">
                  <c:v>2.58</c:v>
                </c:pt>
              </c:numCache>
            </c:numRef>
          </c:val>
          <c:extLst>
            <c:ext xmlns:c16="http://schemas.microsoft.com/office/drawing/2014/chart" uri="{C3380CC4-5D6E-409C-BE32-E72D297353CC}">
              <c16:uniqueId val="{00000008-58BE-4598-A29C-5A4B99BA657F}"/>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13.07</c:v>
                </c:pt>
                <c:pt idx="2">
                  <c:v>#N/A</c:v>
                </c:pt>
                <c:pt idx="3">
                  <c:v>11.2</c:v>
                </c:pt>
                <c:pt idx="4">
                  <c:v>#N/A</c:v>
                </c:pt>
                <c:pt idx="5">
                  <c:v>5.5</c:v>
                </c:pt>
                <c:pt idx="6">
                  <c:v>#N/A</c:v>
                </c:pt>
                <c:pt idx="7">
                  <c:v>6.26</c:v>
                </c:pt>
                <c:pt idx="8">
                  <c:v>#N/A</c:v>
                </c:pt>
                <c:pt idx="9">
                  <c:v>12.22</c:v>
                </c:pt>
              </c:numCache>
            </c:numRef>
          </c:val>
          <c:extLst>
            <c:ext xmlns:c16="http://schemas.microsoft.com/office/drawing/2014/chart" uri="{C3380CC4-5D6E-409C-BE32-E72D297353CC}">
              <c16:uniqueId val="{00000009-58BE-4598-A29C-5A4B99BA657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418</c:v>
                </c:pt>
                <c:pt idx="5">
                  <c:v>446</c:v>
                </c:pt>
                <c:pt idx="8">
                  <c:v>568</c:v>
                </c:pt>
                <c:pt idx="11">
                  <c:v>565</c:v>
                </c:pt>
                <c:pt idx="14">
                  <c:v>555</c:v>
                </c:pt>
              </c:numCache>
            </c:numRef>
          </c:val>
          <c:extLst>
            <c:ext xmlns:c16="http://schemas.microsoft.com/office/drawing/2014/chart" uri="{C3380CC4-5D6E-409C-BE32-E72D297353CC}">
              <c16:uniqueId val="{00000000-5FE5-4B63-93C1-A2C2159735A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FE5-4B63-93C1-A2C2159735A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5FE5-4B63-93C1-A2C2159735A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FE5-4B63-93C1-A2C2159735A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85</c:v>
                </c:pt>
                <c:pt idx="3">
                  <c:v>68</c:v>
                </c:pt>
                <c:pt idx="6">
                  <c:v>54</c:v>
                </c:pt>
                <c:pt idx="9">
                  <c:v>61</c:v>
                </c:pt>
                <c:pt idx="12">
                  <c:v>63</c:v>
                </c:pt>
              </c:numCache>
            </c:numRef>
          </c:val>
          <c:extLst>
            <c:ext xmlns:c16="http://schemas.microsoft.com/office/drawing/2014/chart" uri="{C3380CC4-5D6E-409C-BE32-E72D297353CC}">
              <c16:uniqueId val="{00000004-5FE5-4B63-93C1-A2C2159735A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FE5-4B63-93C1-A2C2159735A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FE5-4B63-93C1-A2C2159735A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448</c:v>
                </c:pt>
                <c:pt idx="3">
                  <c:v>484</c:v>
                </c:pt>
                <c:pt idx="6">
                  <c:v>695</c:v>
                </c:pt>
                <c:pt idx="9">
                  <c:v>650</c:v>
                </c:pt>
                <c:pt idx="12">
                  <c:v>650</c:v>
                </c:pt>
              </c:numCache>
            </c:numRef>
          </c:val>
          <c:extLst>
            <c:ext xmlns:c16="http://schemas.microsoft.com/office/drawing/2014/chart" uri="{C3380CC4-5D6E-409C-BE32-E72D297353CC}">
              <c16:uniqueId val="{00000007-5FE5-4B63-93C1-A2C2159735A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115</c:v>
                </c:pt>
                <c:pt idx="2">
                  <c:v>#N/A</c:v>
                </c:pt>
                <c:pt idx="3">
                  <c:v>#N/A</c:v>
                </c:pt>
                <c:pt idx="4">
                  <c:v>106</c:v>
                </c:pt>
                <c:pt idx="5">
                  <c:v>#N/A</c:v>
                </c:pt>
                <c:pt idx="6">
                  <c:v>#N/A</c:v>
                </c:pt>
                <c:pt idx="7">
                  <c:v>181</c:v>
                </c:pt>
                <c:pt idx="8">
                  <c:v>#N/A</c:v>
                </c:pt>
                <c:pt idx="9">
                  <c:v>#N/A</c:v>
                </c:pt>
                <c:pt idx="10">
                  <c:v>146</c:v>
                </c:pt>
                <c:pt idx="11">
                  <c:v>#N/A</c:v>
                </c:pt>
                <c:pt idx="12">
                  <c:v>#N/A</c:v>
                </c:pt>
                <c:pt idx="13">
                  <c:v>158</c:v>
                </c:pt>
                <c:pt idx="14">
                  <c:v>#N/A</c:v>
                </c:pt>
              </c:numCache>
            </c:numRef>
          </c:val>
          <c:smooth val="0"/>
          <c:extLst>
            <c:ext xmlns:c16="http://schemas.microsoft.com/office/drawing/2014/chart" uri="{C3380CC4-5D6E-409C-BE32-E72D297353CC}">
              <c16:uniqueId val="{00000008-5FE5-4B63-93C1-A2C2159735A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6437</c:v>
                </c:pt>
                <c:pt idx="5">
                  <c:v>6191</c:v>
                </c:pt>
                <c:pt idx="8">
                  <c:v>4270</c:v>
                </c:pt>
                <c:pt idx="11">
                  <c:v>4535</c:v>
                </c:pt>
                <c:pt idx="14">
                  <c:v>7287</c:v>
                </c:pt>
              </c:numCache>
            </c:numRef>
          </c:val>
          <c:extLst>
            <c:ext xmlns:c16="http://schemas.microsoft.com/office/drawing/2014/chart" uri="{C3380CC4-5D6E-409C-BE32-E72D297353CC}">
              <c16:uniqueId val="{00000000-9C04-45DE-992D-FC0650A32CC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253</c:v>
                </c:pt>
                <c:pt idx="5">
                  <c:v>704</c:v>
                </c:pt>
                <c:pt idx="8">
                  <c:v>337</c:v>
                </c:pt>
                <c:pt idx="11">
                  <c:v>362</c:v>
                </c:pt>
                <c:pt idx="14">
                  <c:v>351</c:v>
                </c:pt>
              </c:numCache>
            </c:numRef>
          </c:val>
          <c:extLst>
            <c:ext xmlns:c16="http://schemas.microsoft.com/office/drawing/2014/chart" uri="{C3380CC4-5D6E-409C-BE32-E72D297353CC}">
              <c16:uniqueId val="{00000001-9C04-45DE-992D-FC0650A32CC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4445</c:v>
                </c:pt>
                <c:pt idx="5">
                  <c:v>5024</c:v>
                </c:pt>
                <c:pt idx="8">
                  <c:v>5430</c:v>
                </c:pt>
                <c:pt idx="11">
                  <c:v>5289</c:v>
                </c:pt>
                <c:pt idx="14">
                  <c:v>5148</c:v>
                </c:pt>
              </c:numCache>
            </c:numRef>
          </c:val>
          <c:extLst>
            <c:ext xmlns:c16="http://schemas.microsoft.com/office/drawing/2014/chart" uri="{C3380CC4-5D6E-409C-BE32-E72D297353CC}">
              <c16:uniqueId val="{00000002-9C04-45DE-992D-FC0650A32CC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C04-45DE-992D-FC0650A32CC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C04-45DE-992D-FC0650A32CC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1</c:v>
                </c:pt>
                <c:pt idx="3">
                  <c:v>9</c:v>
                </c:pt>
                <c:pt idx="6">
                  <c:v>7</c:v>
                </c:pt>
                <c:pt idx="9">
                  <c:v>4</c:v>
                </c:pt>
                <c:pt idx="12">
                  <c:v>2</c:v>
                </c:pt>
              </c:numCache>
            </c:numRef>
          </c:val>
          <c:extLst>
            <c:ext xmlns:c16="http://schemas.microsoft.com/office/drawing/2014/chart" uri="{C3380CC4-5D6E-409C-BE32-E72D297353CC}">
              <c16:uniqueId val="{00000005-9C04-45DE-992D-FC0650A32CC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275</c:v>
                </c:pt>
                <c:pt idx="3">
                  <c:v>154</c:v>
                </c:pt>
                <c:pt idx="6">
                  <c:v>18</c:v>
                </c:pt>
                <c:pt idx="9">
                  <c:v>27</c:v>
                </c:pt>
                <c:pt idx="12">
                  <c:v>516</c:v>
                </c:pt>
              </c:numCache>
            </c:numRef>
          </c:val>
          <c:extLst>
            <c:ext xmlns:c16="http://schemas.microsoft.com/office/drawing/2014/chart" uri="{C3380CC4-5D6E-409C-BE32-E72D297353CC}">
              <c16:uniqueId val="{00000006-9C04-45DE-992D-FC0650A32CC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9C04-45DE-992D-FC0650A32CC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873</c:v>
                </c:pt>
                <c:pt idx="3">
                  <c:v>760</c:v>
                </c:pt>
                <c:pt idx="6">
                  <c:v>830</c:v>
                </c:pt>
                <c:pt idx="9">
                  <c:v>935</c:v>
                </c:pt>
                <c:pt idx="12">
                  <c:v>945</c:v>
                </c:pt>
              </c:numCache>
            </c:numRef>
          </c:val>
          <c:extLst>
            <c:ext xmlns:c16="http://schemas.microsoft.com/office/drawing/2014/chart" uri="{C3380CC4-5D6E-409C-BE32-E72D297353CC}">
              <c16:uniqueId val="{00000008-9C04-45DE-992D-FC0650A32CC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3084</c:v>
                </c:pt>
              </c:numCache>
            </c:numRef>
          </c:val>
          <c:extLst>
            <c:ext xmlns:c16="http://schemas.microsoft.com/office/drawing/2014/chart" uri="{C3380CC4-5D6E-409C-BE32-E72D297353CC}">
              <c16:uniqueId val="{00000009-9C04-45DE-992D-FC0650A32CC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6103</c:v>
                </c:pt>
                <c:pt idx="3">
                  <c:v>6302</c:v>
                </c:pt>
                <c:pt idx="6">
                  <c:v>6633</c:v>
                </c:pt>
                <c:pt idx="9">
                  <c:v>7268</c:v>
                </c:pt>
                <c:pt idx="12">
                  <c:v>7421</c:v>
                </c:pt>
              </c:numCache>
            </c:numRef>
          </c:val>
          <c:extLst>
            <c:ext xmlns:c16="http://schemas.microsoft.com/office/drawing/2014/chart" uri="{C3380CC4-5D6E-409C-BE32-E72D297353CC}">
              <c16:uniqueId val="{0000000A-9C04-45DE-992D-FC0650A32CC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9C04-45DE-992D-FC0650A32CC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2009</c:v>
                </c:pt>
                <c:pt idx="1">
                  <c:v>2059</c:v>
                </c:pt>
                <c:pt idx="2">
                  <c:v>2102</c:v>
                </c:pt>
              </c:numCache>
            </c:numRef>
          </c:val>
          <c:extLst>
            <c:ext xmlns:c16="http://schemas.microsoft.com/office/drawing/2014/chart" uri="{C3380CC4-5D6E-409C-BE32-E72D297353CC}">
              <c16:uniqueId val="{00000000-ECA0-47C6-B85D-8A649F6643E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630</c:v>
                </c:pt>
                <c:pt idx="1">
                  <c:v>631</c:v>
                </c:pt>
                <c:pt idx="2">
                  <c:v>632</c:v>
                </c:pt>
              </c:numCache>
            </c:numRef>
          </c:val>
          <c:extLst>
            <c:ext xmlns:c16="http://schemas.microsoft.com/office/drawing/2014/chart" uri="{C3380CC4-5D6E-409C-BE32-E72D297353CC}">
              <c16:uniqueId val="{00000001-ECA0-47C6-B85D-8A649F6643E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2591</c:v>
                </c:pt>
                <c:pt idx="1">
                  <c:v>2543</c:v>
                </c:pt>
                <c:pt idx="2">
                  <c:v>2358</c:v>
                </c:pt>
              </c:numCache>
            </c:numRef>
          </c:val>
          <c:extLst>
            <c:ext xmlns:c16="http://schemas.microsoft.com/office/drawing/2014/chart" uri="{C3380CC4-5D6E-409C-BE32-E72D297353CC}">
              <c16:uniqueId val="{00000002-ECA0-47C6-B85D-8A649F6643E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{62699180-2F02-42C5-B574-F38415C322DD}</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A6FE-4603-9074-531994C4147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{8DBF0D14-3C40-4B8C-82AD-5B30DDCFB1BA}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6FE-4603-9074-531994C4147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{51B77BD8-EC01-490E-BA79-67134ABBCCA3}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6FE-4603-9074-531994C4147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{B70B67B2-5485-43D8-8456-A0AE8D6E6760}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6FE-4603-9074-531994C4147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{6A679633-78FC-49E8-80B7-07FB2618E622}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6FE-4603-9074-531994C41476}"/>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{ACA55BB2-2077-49A9-9A4E-5FB169ABF9D6}</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A6FE-4603-9074-531994C41476}"/>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{80C192C5-D213-4AA9-A28C-DE7E7D595664}</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A6FE-4603-9074-531994C41476}"/>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{E3E0B466-74AE-4280-82C9-A7B8A3403B6D}</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A6FE-4603-9074-531994C41476}"/>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{FCE0C115-4B5A-463A-B463-963E294A49EA}</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A6FE-4603-9074-531994C4147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38.299999999999997</c:v>
                </c:pt>
                <c:pt idx="8">
                  <c:v>39.700000000000003</c:v>
                </c:pt>
                <c:pt idx="16">
                  <c:v>40.200000000000003</c:v>
                </c:pt>
                <c:pt idx="24">
                  <c:v>41.5</c:v>
                </c:pt>
                <c:pt idx="32">
                  <c:v>43.4</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A6FE-4603-9074-531994C4147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{9332510E-C6D6-4066-B22C-0DE16AC4C98A}</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A6FE-4603-9074-531994C4147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{0166E85D-0498-459D-82DA-8A0F6E7A2250}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6FE-4603-9074-531994C4147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{71190E02-0D17-4E94-A0FE-5FA7E0CA9E7E}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6FE-4603-9074-531994C4147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{21549A05-F1CF-40F5-80A1-2FE968F14B5E}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6FE-4603-9074-531994C4147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{BD987BD3-029B-4F75-82FB-7C3396C362E0}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6FE-4603-9074-531994C41476}"/>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{49693D66-EB7F-4057-B252-D70351409902}</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A6FE-4603-9074-531994C41476}"/>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{65E26AD0-1D65-4787-AC05-57951F5DDBBC}</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A6FE-4603-9074-531994C41476}"/>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{45214120-C2FF-4DC8-9292-4C18317AB2DE}</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A6FE-4603-9074-531994C41476}"/>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{78442CBD-BD51-4371-A7A3-513925A83516}</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A6FE-4603-9074-531994C4147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54.2</c:v>
                </c:pt>
                <c:pt idx="8">
                  <c:v>56.3</c:v>
                </c:pt>
                <c:pt idx="16">
                  <c:v>57.6</c:v>
                </c:pt>
                <c:pt idx="24">
                  <c:v>58.8</c:v>
                </c:pt>
                <c:pt idx="32">
                  <c:v>59.5</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A6FE-4603-9074-531994C41476}"/>
            </c:ext>
          </c:extLst>
        </c:ser>
        <c:dLbls>
          <c:showLegendKey val="0"/>
          <c:showVal val="1"/>
          <c:showCatName val="0"/>
          <c:showSerName val="0"/>
          <c:showPercent val="0"/>
          <c:showBubbleSize val="0"/>
        </c:dLbls>
        <c:axId val="46179840"/>
        <c:axId val="46181760"/>
      </c:scatterChart>
      <c:valAx>
        <c:axId val="46179840"/>
        <c:scaling>
          <c:orientation val="minMax"/>
          <c:max val="60"/>
          <c:min val="53.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{FE4E2879-3733-4BDA-ACF4-59F577A865F3}</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40FC-4194-9359-1D5ECBAB24C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{8C7237CD-9173-415B-ABF1-BBA24B3CCA27}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0FC-4194-9359-1D5ECBAB24C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{CA1D8C6D-E38E-4313-A697-A5E52CAEC7FD}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0FC-4194-9359-1D5ECBAB24C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{8D49E9D5-3F53-442E-B47A-552E038AA002}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0FC-4194-9359-1D5ECBAB24C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{2D7D2D5B-4BF4-4C5D-85BC-55D3CD5728AE}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0FC-4194-9359-1D5ECBAB24C0}"/>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{946635EE-4371-4C33-9B84-CA531D32E149}</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40FC-4194-9359-1D5ECBAB24C0}"/>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{88927234-668E-4F9C-9E4E-FF1116EDB4AC}</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40FC-4194-9359-1D5ECBAB24C0}"/>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{B72E5D3D-D366-4ABE-95C6-F52F11BFB4BE}</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40FC-4194-9359-1D5ECBAB24C0}"/>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{B0385D5B-C0B8-441F-BB2D-305394672D6A}</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40FC-4194-9359-1D5ECBAB24C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4.7</c:v>
                </c:pt>
                <c:pt idx="8">
                  <c:v>4.3</c:v>
                </c:pt>
                <c:pt idx="16">
                  <c:v>4.8</c:v>
                </c:pt>
                <c:pt idx="24">
                  <c:v>5.0999999999999996</c:v>
                </c:pt>
                <c:pt idx="32">
                  <c:v>4.9000000000000004</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40FC-4194-9359-1D5ECBAB24C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{AC39A36C-5CDC-425E-965E-B878C4779E35}</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40FC-4194-9359-1D5ECBAB24C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{5B743B17-3A08-4EA5-A577-5C9801B1341F}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0FC-4194-9359-1D5ECBAB24C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{9F5DEDC2-7351-4989-830E-00B3BAF9A396}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0FC-4194-9359-1D5ECBAB24C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{53A30E0F-14A7-4B91-A81F-944BE30A3A93}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0FC-4194-9359-1D5ECBAB24C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{05FED692-7D82-4761-B340-F96F80BB69D5}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0FC-4194-9359-1D5ECBAB24C0}"/>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{34512886-21EE-4050-8185-02D667047558}</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40FC-4194-9359-1D5ECBAB24C0}"/>
                </c:ext>
              </c:extLst>
            </c:dLbl>
            <c:dLbl>
              <c:idx val="16"/>
              <c:layout>
                <c:manualLayout>
                  <c:x val="-4.5160355153971307E-2"/>
                  <c:y val="-6.2416647087793951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{802B4A14-D7D1-4F30-AFBD-6E64C2B86E0D}</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40FC-4194-9359-1D5ECBAB24C0}"/>
                </c:ext>
              </c:extLst>
            </c:dLbl>
            <c:dLbl>
              <c:idx val="24"/>
              <c:layout>
                <c:manualLayout>
                  <c:x val="-1.8235628084249993E-2"/>
                  <c:y val="-6.2416647087793951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{2C4FD7DD-B498-4D1A-8DC7-5B65CCA2A781}</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40FC-4194-9359-1D5ECBAB24C0}"/>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{07E95FEF-DB13-4B19-BF78-7EBE57CB0FB1}</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40FC-4194-9359-1D5ECBAB24C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7.8</c:v>
                </c:pt>
                <c:pt idx="8">
                  <c:v>7.4</c:v>
                </c:pt>
                <c:pt idx="16">
                  <c:v>7.1</c:v>
                </c:pt>
                <c:pt idx="24">
                  <c:v>7.1</c:v>
                </c:pt>
                <c:pt idx="32">
                  <c:v>7.3</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40FC-4194-9359-1D5ECBAB24C0}"/>
            </c:ext>
          </c:extLst>
        </c:ser>
        <c:dLbls>
          <c:showLegendKey val="0"/>
          <c:showVal val="1"/>
          <c:showCatName val="0"/>
          <c:showSerName val="0"/>
          <c:showPercent val="0"/>
          <c:showBubbleSize val="0"/>
        </c:dLbls>
        <c:axId val="84219776"/>
        <c:axId val="84234240"/>
      </c:scatterChart>
      <c:valAx>
        <c:axId val="84219776"/>
        <c:scaling>
          <c:orientation val="minMax"/>
          <c:max val="7.8999999999999995"/>
          <c:min val="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沖縄県竹富町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元利償還金等については、地方債元利償還金が増加、平成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からの大型事業の償還開始により増加すると見込める。また、公営企業債の元利償還金に対する繰入金も増加しており、海底送水管の敷設更新計画に伴い公営企業債元利償還金の繰入金の増加に伴う分子が増加することが見込める。</a:t>
          </a:r>
          <a:endParaRPr lang="ja-JP" altLang="ja-JP" sz="1400">
            <a:effectLst/>
          </a:endParaRPr>
        </a:p>
        <a:p>
          <a:r>
            <a:rPr kumimoji="1" lang="ja-JP" altLang="ja-JP" sz="1100">
              <a:solidFill>
                <a:schemeClr val="dk1"/>
              </a:solidFill>
              <a:effectLst/>
              <a:latin typeface="+mn-lt"/>
              <a:ea typeface="+mn-ea"/>
              <a:cs typeface="+mn-cs"/>
            </a:rPr>
            <a:t>　算入公債費についても昨年に比べ増となっており、沖縄振興特別推進交付金事業等の増加に伴い新発債が増加傾向にあり、今後も起債依存度の高い事業が増加すると見込めることから、後年度の財政措置が有効な起債区分の活用を図るなど町債の適正運用や新発債の抑制に努め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baseline="0">
              <a:solidFill>
                <a:schemeClr val="dk1"/>
              </a:solidFill>
              <a:effectLst/>
              <a:latin typeface="+mn-lt"/>
              <a:ea typeface="+mn-ea"/>
              <a:cs typeface="+mn-cs"/>
            </a:rPr>
            <a:t>満期一括償還地方債該当無し</a:t>
          </a:r>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沖縄県竹富町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将来負担比率は前年度に引き続きマイナスとな</a:t>
          </a:r>
          <a:r>
            <a:rPr kumimoji="1" lang="ja-JP" altLang="en-US" sz="1100">
              <a:solidFill>
                <a:schemeClr val="dk1"/>
              </a:solidFill>
              <a:effectLst/>
              <a:latin typeface="+mn-lt"/>
              <a:ea typeface="+mn-ea"/>
              <a:cs typeface="+mn-cs"/>
            </a:rPr>
            <a:t>っているが、新庁舎建設関連の債務負担行為に基づく支出予定額を計上した影響で悪化している。</a:t>
          </a:r>
          <a:endParaRPr lang="ja-JP" altLang="ja-JP" sz="1400">
            <a:effectLst/>
          </a:endParaRPr>
        </a:p>
        <a:p>
          <a:r>
            <a:rPr kumimoji="1" lang="ja-JP" altLang="ja-JP" sz="1100">
              <a:solidFill>
                <a:schemeClr val="dk1"/>
              </a:solidFill>
              <a:effectLst/>
              <a:latin typeface="+mn-lt"/>
              <a:ea typeface="+mn-ea"/>
              <a:cs typeface="+mn-cs"/>
            </a:rPr>
            <a:t>　比率を構成する分子構造数値をみると、将来負担額では、大型事業に伴う地方債残高や公営企業債等繰入見込額が増加傾向にあり、充当可能財源等では財政調整基金の積み増しにより充当可能基金が増加している。</a:t>
          </a:r>
          <a:endParaRPr lang="ja-JP" altLang="ja-JP" sz="1400">
            <a:effectLst/>
          </a:endParaRPr>
        </a:p>
        <a:p>
          <a:r>
            <a:rPr kumimoji="1" lang="ja-JP" altLang="ja-JP" sz="1100">
              <a:solidFill>
                <a:schemeClr val="dk1"/>
              </a:solidFill>
              <a:effectLst/>
              <a:latin typeface="+mn-lt"/>
              <a:ea typeface="+mn-ea"/>
              <a:cs typeface="+mn-cs"/>
            </a:rPr>
            <a:t>　今後の見通しについて、大型事業に伴う新発債の増加により地方債残高が増加することや、地方交付税の頭打ちが見込めることから、高利率の積極的な繰上償還の実施や、庁舎建設基金に偏らない資産更新等に充当可能な基金積立など計画的・適正な基金の管理運営に取組み将来負担の抑制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沖縄県竹富町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新庁舎建設に伴い、庁舎建設基金の取り崩しを行ったため減額なっている。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今後も計画的な積立を行い、各目的達成のため効率的な活用を図る。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庁舎建設・高齢者福祉・ふるさと創生・まちなみ保存・ヤマネコ保護等の事業に充当し活用する。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新庁舎建設に伴い、庁舎建設基金の取り崩しを行ったため減額なっている。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各基金の目的に係る事業内容等を精査し、国の制度等を活用しながら計画的かつ適正な活用に努める。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本町は島嶼性の町であり、各種行政サービスの提供が多種多様となっている。住民サービス維持のためにも財源不足等への備えが必要となる。今後の財源不足等、不測の事態へ対応するため、計画的な積立を行ってきたことによる増額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今後も計画的な積立を行い、将来の財源不足等の事態に備える。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財政負担軽減を図るため、計画的な繰上げ償還等を行う。その財源とするため、計画的な積立を行っており増額となっている。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計画的な積立や高利率の既発債残高の繰上償還による将来負担の軽減、平準化を図る。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73E3A4E-828C-4882-8713-B1C228C3C35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666D644B-0D1F-4727-9271-55037FCC026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2E223283-8EA9-4E8E-A72A-5C6FBAA974AA}"/>
            </a:ext>
          </a:extLst>
        </xdr:cNvPr>
        <xdr:cNvSpPr/>
      </xdr:nvSpPr>
      <xdr:spPr>
        <a:xfrm>
          <a:off x="11753850" y="8572500"/>
          <a:ext cx="13716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871E41B6-28F4-4EE7-A9DA-9A41A70FA11C}"/>
            </a:ext>
          </a:extLst>
        </xdr:cNvPr>
        <xdr:cNvSpPr/>
      </xdr:nvSpPr>
      <xdr:spPr>
        <a:xfrm>
          <a:off x="13125450" y="8572500"/>
          <a:ext cx="13716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81261C88-2C41-40F5-922F-69026BEAFC7F}"/>
            </a:ext>
          </a:extLst>
        </xdr:cNvPr>
        <xdr:cNvSpPr/>
      </xdr:nvSpPr>
      <xdr:spPr>
        <a:xfrm>
          <a:off x="14497050" y="8572500"/>
          <a:ext cx="13716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00D27800-AA38-4B79-96FD-A919D1E0587E}"/>
            </a:ext>
          </a:extLst>
        </xdr:cNvPr>
        <xdr:cNvSpPr/>
      </xdr:nvSpPr>
      <xdr:spPr>
        <a:xfrm>
          <a:off x="15868650" y="8572500"/>
          <a:ext cx="13716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4A34295F-BDD6-4C94-9BD7-540F50573F55}"/>
            </a:ext>
          </a:extLst>
        </xdr:cNvPr>
        <xdr:cNvSpPr/>
      </xdr:nvSpPr>
      <xdr:spPr>
        <a:xfrm>
          <a:off x="17240250" y="8572500"/>
          <a:ext cx="13716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B0EEBEF5-378C-4BDE-8C4B-5BFB43901673}"/>
            </a:ext>
          </a:extLst>
        </xdr:cNvPr>
        <xdr:cNvSpPr/>
      </xdr:nvSpPr>
      <xdr:spPr>
        <a:xfrm>
          <a:off x="11753850" y="12344400"/>
          <a:ext cx="13716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23652B66-1148-4A4F-B10F-FF8213410CE9}"/>
            </a:ext>
          </a:extLst>
        </xdr:cNvPr>
        <xdr:cNvSpPr/>
      </xdr:nvSpPr>
      <xdr:spPr>
        <a:xfrm>
          <a:off x="13125450" y="12344400"/>
          <a:ext cx="13716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575B88C1-27AC-42D7-A5EA-B1B7626E0186}"/>
            </a:ext>
          </a:extLst>
        </xdr:cNvPr>
        <xdr:cNvSpPr/>
      </xdr:nvSpPr>
      <xdr:spPr>
        <a:xfrm>
          <a:off x="14497050" y="12344400"/>
          <a:ext cx="13716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14F13BCE-4066-4D64-827D-FD9FD1EE4333}"/>
            </a:ext>
          </a:extLst>
        </xdr:cNvPr>
        <xdr:cNvSpPr/>
      </xdr:nvSpPr>
      <xdr:spPr>
        <a:xfrm>
          <a:off x="15868650" y="12344400"/>
          <a:ext cx="13716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35916E32-B2DF-4257-9F4F-C43AE5BA89F2}"/>
            </a:ext>
          </a:extLst>
        </xdr:cNvPr>
        <xdr:cNvSpPr/>
      </xdr:nvSpPr>
      <xdr:spPr>
        <a:xfrm>
          <a:off x="17240250" y="12344400"/>
          <a:ext cx="13716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D2E69230-FB46-45EF-ACB8-8FBF83DC1663}"/>
            </a:ext>
          </a:extLst>
        </xdr:cNvPr>
        <xdr:cNvSpPr/>
      </xdr:nvSpPr>
      <xdr:spPr>
        <a:xfrm>
          <a:off x="359410" y="59690"/>
          <a:ext cx="11391265" cy="26733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AD39A060-EFA0-4BC0-8D6A-C90145E14F47}"/>
            </a:ext>
          </a:extLst>
        </xdr:cNvPr>
        <xdr:cNvSpPr/>
      </xdr:nvSpPr>
      <xdr:spPr>
        <a:xfrm>
          <a:off x="15346680" y="171450"/>
          <a:ext cx="3551555" cy="17208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06C33AA3-0F2B-4BF5-B188-C0D36AE33CDF}"/>
            </a:ext>
          </a:extLst>
        </xdr:cNvPr>
        <xdr:cNvSpPr/>
      </xdr:nvSpPr>
      <xdr:spPr>
        <a:xfrm>
          <a:off x="15351125" y="173990"/>
          <a:ext cx="3524250" cy="1670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7B3F3DDE-68B2-4330-867C-4880F0EDB399}"/>
            </a:ext>
          </a:extLst>
        </xdr:cNvPr>
        <xdr:cNvSpPr/>
      </xdr:nvSpPr>
      <xdr:spPr>
        <a:xfrm>
          <a:off x="15372715" y="168910"/>
          <a:ext cx="3470910" cy="14351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沖縄県竹富町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0514613B-424F-495A-BA39-F1DC370AAA7C}"/>
            </a:ext>
          </a:extLst>
        </xdr:cNvPr>
        <xdr:cNvSpPr/>
      </xdr:nvSpPr>
      <xdr:spPr>
        <a:xfrm>
          <a:off x="12817475" y="171450"/>
          <a:ext cx="2392045" cy="17208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C9C22EA4-18DA-4DED-AEF0-29CD6CB6E926}"/>
            </a:ext>
          </a:extLst>
        </xdr:cNvPr>
        <xdr:cNvSpPr/>
      </xdr:nvSpPr>
      <xdr:spPr>
        <a:xfrm>
          <a:off x="12839065" y="173990"/>
          <a:ext cx="2355215" cy="1670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4D7B1766-8036-49AE-9B47-A57A5AFF6198}"/>
            </a:ext>
          </a:extLst>
        </xdr:cNvPr>
        <xdr:cNvSpPr/>
      </xdr:nvSpPr>
      <xdr:spPr>
        <a:xfrm>
          <a:off x="12870180" y="168910"/>
          <a:ext cx="2313305" cy="1581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DF97F6B5-6836-4ECC-BDAD-46D32F078B88}"/>
            </a:ext>
          </a:extLst>
        </xdr:cNvPr>
        <xdr:cNvSpPr/>
      </xdr:nvSpPr>
      <xdr:spPr>
        <a:xfrm>
          <a:off x="440690" y="361315"/>
          <a:ext cx="9081135" cy="162750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9391F24A-4F61-45A4-803B-9C1C9DCC503A}"/>
            </a:ext>
          </a:extLst>
        </xdr:cNvPr>
        <xdr:cNvSpPr/>
      </xdr:nvSpPr>
      <xdr:spPr>
        <a:xfrm>
          <a:off x="563880" y="400685"/>
          <a:ext cx="1242695" cy="15582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C72E0BE2-60EC-44C8-9C2F-684AD4D390D4}"/>
            </a:ext>
          </a:extLst>
        </xdr:cNvPr>
        <xdr:cNvSpPr/>
      </xdr:nvSpPr>
      <xdr:spPr>
        <a:xfrm>
          <a:off x="1764030" y="400685"/>
          <a:ext cx="1200150" cy="15582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4,342
4,292
334.40
6,926,359
6,290,780
410,589
3,358,641
7,421,336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CE1D3823-589F-4DEB-AACA-0C10FCB893E2}"/>
            </a:ext>
          </a:extLst>
        </xdr:cNvPr>
        <xdr:cNvSpPr/>
      </xdr:nvSpPr>
      <xdr:spPr>
        <a:xfrm>
          <a:off x="2964180" y="400685"/>
          <a:ext cx="1371600" cy="15582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EF27E6D2-F483-4664-A2ED-10499DC38518}"/>
            </a:ext>
          </a:extLst>
        </xdr:cNvPr>
        <xdr:cNvSpPr/>
      </xdr:nvSpPr>
      <xdr:spPr>
        <a:xfrm>
          <a:off x="4335780" y="415925"/>
          <a:ext cx="1816735"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F1A23F40-305C-4200-8C43-A4B8A94C84BB}"/>
            </a:ext>
          </a:extLst>
        </xdr:cNvPr>
        <xdr:cNvSpPr/>
      </xdr:nvSpPr>
      <xdr:spPr>
        <a:xfrm>
          <a:off x="6152515" y="415925"/>
          <a:ext cx="114046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6DB0C05A-3320-4DA2-9787-D56D3414DF62}"/>
            </a:ext>
          </a:extLst>
        </xdr:cNvPr>
        <xdr:cNvSpPr/>
      </xdr:nvSpPr>
      <xdr:spPr>
        <a:xfrm>
          <a:off x="7352665" y="430530"/>
          <a:ext cx="583565" cy="7893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8F0D96C0-8195-4FC9-979E-30AFCFC0608A}"/>
            </a:ext>
          </a:extLst>
        </xdr:cNvPr>
        <xdr:cNvSpPr/>
      </xdr:nvSpPr>
      <xdr:spPr>
        <a:xfrm>
          <a:off x="4335780" y="1040130"/>
          <a:ext cx="181673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85B81D5C-6A52-4ECE-94EB-3BA7F1244C13}"/>
            </a:ext>
          </a:extLst>
        </xdr:cNvPr>
        <xdr:cNvSpPr/>
      </xdr:nvSpPr>
      <xdr:spPr>
        <a:xfrm>
          <a:off x="6221730" y="1040130"/>
          <a:ext cx="330009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8B0B55A3-A7D2-4DC5-BF36-6D6B94D040CF}"/>
            </a:ext>
          </a:extLst>
        </xdr:cNvPr>
        <xdr:cNvSpPr/>
      </xdr:nvSpPr>
      <xdr:spPr>
        <a:xfrm>
          <a:off x="9979025" y="361315"/>
          <a:ext cx="1371600" cy="112141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AD02C74C-E5F8-419B-8CBD-32B63334BCB1}"/>
            </a:ext>
          </a:extLst>
        </xdr:cNvPr>
        <xdr:cNvSpPr/>
      </xdr:nvSpPr>
      <xdr:spPr>
        <a:xfrm>
          <a:off x="10208895" y="430530"/>
          <a:ext cx="1200150" cy="1035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485E7A1B-1504-4D0E-AB8E-AC409240DE16}"/>
            </a:ext>
          </a:extLst>
        </xdr:cNvPr>
        <xdr:cNvSpPr/>
      </xdr:nvSpPr>
      <xdr:spPr>
        <a:xfrm>
          <a:off x="10208895" y="541020"/>
          <a:ext cx="1200150" cy="5226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C0131F7A-C071-4103-9821-D346E33044D3}"/>
            </a:ext>
          </a:extLst>
        </xdr:cNvPr>
        <xdr:cNvSpPr/>
      </xdr:nvSpPr>
      <xdr:spPr>
        <a:xfrm>
          <a:off x="10208895" y="883920"/>
          <a:ext cx="1319530" cy="6515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5CF61176-B086-49ED-AAB0-2F59292B13A0}"/>
            </a:ext>
          </a:extLst>
        </xdr:cNvPr>
        <xdr:cNvCxnSpPr/>
      </xdr:nvCxnSpPr>
      <xdr:spPr>
        <a:xfrm flipH="1">
          <a:off x="10042525" y="51371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0DE1A4D7-A37F-470B-BC8E-CE63298E9AE8}"/>
            </a:ext>
          </a:extLst>
        </xdr:cNvPr>
        <xdr:cNvSpPr/>
      </xdr:nvSpPr>
      <xdr:spPr>
        <a:xfrm>
          <a:off x="10092690" y="475615"/>
          <a:ext cx="107315" cy="406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941A5314-9BA6-4967-99EC-FD94EBCD9186}"/>
            </a:ext>
          </a:extLst>
        </xdr:cNvPr>
        <xdr:cNvSpPr/>
      </xdr:nvSpPr>
      <xdr:spPr>
        <a:xfrm>
          <a:off x="10092690" y="631825"/>
          <a:ext cx="10731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77D3B231-81E0-402C-BB81-E26E73149966}"/>
            </a:ext>
          </a:extLst>
        </xdr:cNvPr>
        <xdr:cNvCxnSpPr/>
      </xdr:nvCxnSpPr>
      <xdr:spPr>
        <a:xfrm>
          <a:off x="10137140" y="883920"/>
          <a:ext cx="0" cy="14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117D9FF6-8E8C-4D7F-B165-7372523498F8}"/>
            </a:ext>
          </a:extLst>
        </xdr:cNvPr>
        <xdr:cNvCxnSpPr/>
      </xdr:nvCxnSpPr>
      <xdr:spPr>
        <a:xfrm>
          <a:off x="10057765" y="883920"/>
          <a:ext cx="15621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116CDEEE-79FD-4BC7-B65B-9F0BEE9D45A9}"/>
            </a:ext>
          </a:extLst>
        </xdr:cNvPr>
        <xdr:cNvCxnSpPr/>
      </xdr:nvCxnSpPr>
      <xdr:spPr>
        <a:xfrm flipV="1">
          <a:off x="10137140" y="112014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079BA29F-BF21-4AC9-8542-4A7D6902DBA9}"/>
            </a:ext>
          </a:extLst>
        </xdr:cNvPr>
        <xdr:cNvCxnSpPr/>
      </xdr:nvCxnSpPr>
      <xdr:spPr>
        <a:xfrm>
          <a:off x="10057765" y="1264920"/>
          <a:ext cx="15621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9B676038-D49B-4E67-882F-EF69563F2802}"/>
            </a:ext>
          </a:extLst>
        </xdr:cNvPr>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2712A58F-F696-4A3F-B51E-1D54097350A8}"/>
            </a:ext>
          </a:extLst>
        </xdr:cNvPr>
        <xdr:cNvSpPr txBox="1"/>
      </xdr:nvSpPr>
      <xdr:spPr>
        <a:xfrm>
          <a:off x="419100" y="23317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3" name="テキスト ボックス 42">
          <a:extLst>
            <a:ext uri="{FF2B5EF4-FFF2-40B4-BE49-F238E27FC236}">
              <a16:creationId xmlns:a16="http://schemas.microsoft.com/office/drawing/2014/main" id="{61C20428-4548-4C94-9569-6F01D0BB7494}"/>
            </a:ext>
          </a:extLst>
        </xdr:cNvPr>
        <xdr:cNvSpPr txBox="1"/>
      </xdr:nvSpPr>
      <xdr:spPr>
        <a:xfrm>
          <a:off x="419100" y="25749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654B77BF-073D-4C5D-83DD-1E83E49F95C7}"/>
            </a:ext>
          </a:extLst>
        </xdr:cNvPr>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C2F8F38F-324C-4CD8-85C1-7FB15C9EF127}"/>
            </a:ext>
          </a:extLst>
        </xdr:cNvPr>
        <xdr:cNvSpPr txBox="1"/>
      </xdr:nvSpPr>
      <xdr:spPr>
        <a:xfrm>
          <a:off x="419100" y="305562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7E4DCB0B-CB6F-407F-9E18-4708E1E04DE4}"/>
            </a:ext>
          </a:extLst>
        </xdr:cNvPr>
        <xdr:cNvSpPr/>
      </xdr:nvSpPr>
      <xdr:spPr>
        <a:xfrm>
          <a:off x="1142365" y="3578225"/>
          <a:ext cx="3826510" cy="2203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C1E64228-1A60-449B-8069-F265175B4C09}"/>
            </a:ext>
          </a:extLst>
        </xdr:cNvPr>
        <xdr:cNvSpPr/>
      </xdr:nvSpPr>
      <xdr:spPr>
        <a:xfrm>
          <a:off x="1808974" y="3855022"/>
          <a:ext cx="1550316" cy="27762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FC234EE7-920D-4014-BA15-3586EC4A9C93}"/>
            </a:ext>
          </a:extLst>
        </xdr:cNvPr>
        <xdr:cNvSpPr/>
      </xdr:nvSpPr>
      <xdr:spPr>
        <a:xfrm>
          <a:off x="3451854" y="3832636"/>
          <a:ext cx="765186" cy="31096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[ 43.4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06457581-E363-4976-AFBF-E5533EEE29C3}"/>
            </a:ext>
          </a:extLst>
        </xdr:cNvPr>
        <xdr:cNvSpPr/>
      </xdr:nvSpPr>
      <xdr:spPr>
        <a:xfrm>
          <a:off x="4914265" y="3653790"/>
          <a:ext cx="1371600" cy="2139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340BD2E7-2D26-4C05-95A2-DD503AEE7334}"/>
            </a:ext>
          </a:extLst>
        </xdr:cNvPr>
        <xdr:cNvSpPr/>
      </xdr:nvSpPr>
      <xdr:spPr>
        <a:xfrm>
          <a:off x="4914265" y="379857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75123024-4C81-44D6-A797-373841308FB0}"/>
            </a:ext>
          </a:extLst>
        </xdr:cNvPr>
        <xdr:cNvSpPr/>
      </xdr:nvSpPr>
      <xdr:spPr>
        <a:xfrm>
          <a:off x="6285865" y="3653790"/>
          <a:ext cx="1371600" cy="2139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DAE966B8-35DC-4FC7-9475-9BC3AF795E5C}"/>
            </a:ext>
          </a:extLst>
        </xdr:cNvPr>
        <xdr:cNvSpPr/>
      </xdr:nvSpPr>
      <xdr:spPr>
        <a:xfrm>
          <a:off x="6285865" y="379857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04E1E967-E888-402D-93C3-878004836284}"/>
            </a:ext>
          </a:extLst>
        </xdr:cNvPr>
        <xdr:cNvSpPr/>
      </xdr:nvSpPr>
      <xdr:spPr>
        <a:xfrm>
          <a:off x="7788275" y="3653790"/>
          <a:ext cx="1371600" cy="2139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291DF450-CDCB-4AA2-9BE6-D20EADA2B835}"/>
            </a:ext>
          </a:extLst>
        </xdr:cNvPr>
        <xdr:cNvSpPr/>
      </xdr:nvSpPr>
      <xdr:spPr>
        <a:xfrm>
          <a:off x="7788275" y="379857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FA0D367B-B376-47F8-A8A8-AA23BFF92BDF}"/>
            </a:ext>
          </a:extLst>
        </xdr:cNvPr>
        <xdr:cNvSpPr/>
      </xdr:nvSpPr>
      <xdr:spPr>
        <a:xfrm>
          <a:off x="1142365" y="4179570"/>
          <a:ext cx="3826510" cy="216471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A5EF4E9A-FDAD-4915-83A6-D6C78214C55E}"/>
            </a:ext>
          </a:extLst>
        </xdr:cNvPr>
        <xdr:cNvSpPr/>
      </xdr:nvSpPr>
      <xdr:spPr>
        <a:xfrm>
          <a:off x="5216525" y="4179570"/>
          <a:ext cx="4286250" cy="21647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2A1C6DDD-91DF-4737-BA8C-1D7A102748AF}"/>
            </a:ext>
          </a:extLst>
        </xdr:cNvPr>
        <xdr:cNvSpPr/>
      </xdr:nvSpPr>
      <xdr:spPr>
        <a:xfrm>
          <a:off x="5216525" y="4248785"/>
          <a:ext cx="41148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6065B047-668C-4C35-9AFD-5B5BDD20EF7D}"/>
            </a:ext>
          </a:extLst>
        </xdr:cNvPr>
        <xdr:cNvSpPr txBox="1"/>
      </xdr:nvSpPr>
      <xdr:spPr>
        <a:xfrm>
          <a:off x="5273675" y="4477385"/>
          <a:ext cx="4098290" cy="17741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有形固定資産減価償却率は類似団体と比較して</a:t>
          </a:r>
          <a:r>
            <a:rPr kumimoji="1" lang="en-US" altLang="ja-JP" sz="1100">
              <a:latin typeface="ＭＳ Ｐゴシック" panose="020B0600070205080204" pitchFamily="50" charset="-128"/>
              <a:ea typeface="ＭＳ Ｐゴシック" panose="020B0600070205080204" pitchFamily="50" charset="-128"/>
            </a:rPr>
            <a:t>16.1</a:t>
          </a:r>
          <a:r>
            <a:rPr kumimoji="1" lang="ja-JP" altLang="en-US" sz="1100">
              <a:latin typeface="ＭＳ Ｐゴシック" panose="020B0600070205080204" pitchFamily="50" charset="-128"/>
              <a:ea typeface="ＭＳ Ｐゴシック" panose="020B0600070205080204" pitchFamily="50" charset="-128"/>
            </a:rPr>
            <a:t>ポイント低いが、年々増加傾向にあり、前年度比</a:t>
          </a:r>
          <a:r>
            <a:rPr kumimoji="1" lang="en-US" altLang="ja-JP" sz="1100">
              <a:latin typeface="ＭＳ Ｐゴシック" panose="020B0600070205080204" pitchFamily="50" charset="-128"/>
              <a:ea typeface="ＭＳ Ｐゴシック" panose="020B0600070205080204" pitchFamily="50" charset="-128"/>
            </a:rPr>
            <a:t>1.9</a:t>
          </a:r>
          <a:r>
            <a:rPr kumimoji="1" lang="ja-JP" altLang="en-US" sz="1100">
              <a:latin typeface="ＭＳ Ｐゴシック" panose="020B0600070205080204" pitchFamily="50" charset="-128"/>
              <a:ea typeface="ＭＳ Ｐゴシック" panose="020B0600070205080204" pitchFamily="50" charset="-128"/>
            </a:rPr>
            <a:t>ポイント増加している。今後も個別施設計画を活用し、有形固定資産の計画的な維持管理に努る。</a:t>
          </a: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F445D34D-D08B-4434-86A8-898903D1CD45}"/>
            </a:ext>
          </a:extLst>
        </xdr:cNvPr>
        <xdr:cNvSpPr txBox="1"/>
      </xdr:nvSpPr>
      <xdr:spPr>
        <a:xfrm>
          <a:off x="1123315" y="39928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277A0DBB-CE55-4BA9-8B61-D6ED5A419567}"/>
            </a:ext>
          </a:extLst>
        </xdr:cNvPr>
        <xdr:cNvCxnSpPr/>
      </xdr:nvCxnSpPr>
      <xdr:spPr>
        <a:xfrm>
          <a:off x="1142365" y="6344285"/>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a:extLst>
            <a:ext uri="{FF2B5EF4-FFF2-40B4-BE49-F238E27FC236}">
              <a16:creationId xmlns:a16="http://schemas.microsoft.com/office/drawing/2014/main" id="{44470020-8057-4DAD-907A-74F4CECEC724}"/>
            </a:ext>
          </a:extLst>
        </xdr:cNvPr>
        <xdr:cNvSpPr txBox="1"/>
      </xdr:nvSpPr>
      <xdr:spPr>
        <a:xfrm>
          <a:off x="784241"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a:extLst>
            <a:ext uri="{FF2B5EF4-FFF2-40B4-BE49-F238E27FC236}">
              <a16:creationId xmlns:a16="http://schemas.microsoft.com/office/drawing/2014/main" id="{5E74C718-3D8C-49E3-A73C-E2E381F0204D}"/>
            </a:ext>
          </a:extLst>
        </xdr:cNvPr>
        <xdr:cNvCxnSpPr/>
      </xdr:nvCxnSpPr>
      <xdr:spPr>
        <a:xfrm>
          <a:off x="1142365" y="6030142"/>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a:extLst>
            <a:ext uri="{FF2B5EF4-FFF2-40B4-BE49-F238E27FC236}">
              <a16:creationId xmlns:a16="http://schemas.microsoft.com/office/drawing/2014/main" id="{26DC13F4-317C-4F4B-9FFB-43B4D736FEA6}"/>
            </a:ext>
          </a:extLst>
        </xdr:cNvPr>
        <xdr:cNvSpPr txBox="1"/>
      </xdr:nvSpPr>
      <xdr:spPr>
        <a:xfrm>
          <a:off x="784241" y="5936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a:extLst>
            <a:ext uri="{FF2B5EF4-FFF2-40B4-BE49-F238E27FC236}">
              <a16:creationId xmlns:a16="http://schemas.microsoft.com/office/drawing/2014/main" id="{8B26A8C6-7FD1-4762-B489-246A23901EB8}"/>
            </a:ext>
          </a:extLst>
        </xdr:cNvPr>
        <xdr:cNvCxnSpPr/>
      </xdr:nvCxnSpPr>
      <xdr:spPr>
        <a:xfrm>
          <a:off x="1142365" y="5721713"/>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a:extLst>
            <a:ext uri="{FF2B5EF4-FFF2-40B4-BE49-F238E27FC236}">
              <a16:creationId xmlns:a16="http://schemas.microsoft.com/office/drawing/2014/main" id="{1B1CC6F2-DE0A-4802-8F12-822370A38C7E}"/>
            </a:ext>
          </a:extLst>
        </xdr:cNvPr>
        <xdr:cNvSpPr txBox="1"/>
      </xdr:nvSpPr>
      <xdr:spPr>
        <a:xfrm>
          <a:off x="784241" y="562791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a:extLst>
            <a:ext uri="{FF2B5EF4-FFF2-40B4-BE49-F238E27FC236}">
              <a16:creationId xmlns:a16="http://schemas.microsoft.com/office/drawing/2014/main" id="{C2B4B130-72BF-4B08-8A5F-F24DCBE77E8F}"/>
            </a:ext>
          </a:extLst>
        </xdr:cNvPr>
        <xdr:cNvCxnSpPr/>
      </xdr:nvCxnSpPr>
      <xdr:spPr>
        <a:xfrm>
          <a:off x="1142365" y="5411379"/>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a:extLst>
            <a:ext uri="{FF2B5EF4-FFF2-40B4-BE49-F238E27FC236}">
              <a16:creationId xmlns:a16="http://schemas.microsoft.com/office/drawing/2014/main" id="{9FA1CC33-F101-4506-9B80-EF6AD89C1D95}"/>
            </a:ext>
          </a:extLst>
        </xdr:cNvPr>
        <xdr:cNvSpPr txBox="1"/>
      </xdr:nvSpPr>
      <xdr:spPr>
        <a:xfrm>
          <a:off x="784241" y="532329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a:extLst>
            <a:ext uri="{FF2B5EF4-FFF2-40B4-BE49-F238E27FC236}">
              <a16:creationId xmlns:a16="http://schemas.microsoft.com/office/drawing/2014/main" id="{8CF56ADC-282D-4854-87A1-AE9EC4018307}"/>
            </a:ext>
          </a:extLst>
        </xdr:cNvPr>
        <xdr:cNvCxnSpPr/>
      </xdr:nvCxnSpPr>
      <xdr:spPr>
        <a:xfrm>
          <a:off x="1142365" y="5102951"/>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a:extLst>
            <a:ext uri="{FF2B5EF4-FFF2-40B4-BE49-F238E27FC236}">
              <a16:creationId xmlns:a16="http://schemas.microsoft.com/office/drawing/2014/main" id="{839A085B-6499-4AFF-94FA-441A77768E23}"/>
            </a:ext>
          </a:extLst>
        </xdr:cNvPr>
        <xdr:cNvSpPr txBox="1"/>
      </xdr:nvSpPr>
      <xdr:spPr>
        <a:xfrm>
          <a:off x="784241" y="5012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a:extLst>
            <a:ext uri="{FF2B5EF4-FFF2-40B4-BE49-F238E27FC236}">
              <a16:creationId xmlns:a16="http://schemas.microsoft.com/office/drawing/2014/main" id="{4B29336E-621E-44E7-AC4C-D9E10EA8B0EA}"/>
            </a:ext>
          </a:extLst>
        </xdr:cNvPr>
        <xdr:cNvCxnSpPr/>
      </xdr:nvCxnSpPr>
      <xdr:spPr>
        <a:xfrm>
          <a:off x="1142365" y="4802142"/>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a:extLst>
            <a:ext uri="{FF2B5EF4-FFF2-40B4-BE49-F238E27FC236}">
              <a16:creationId xmlns:a16="http://schemas.microsoft.com/office/drawing/2014/main" id="{39F1708F-5EEA-4225-9FC5-9D90B8053D16}"/>
            </a:ext>
          </a:extLst>
        </xdr:cNvPr>
        <xdr:cNvSpPr txBox="1"/>
      </xdr:nvSpPr>
      <xdr:spPr>
        <a:xfrm>
          <a:off x="784241"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a:extLst>
            <a:ext uri="{FF2B5EF4-FFF2-40B4-BE49-F238E27FC236}">
              <a16:creationId xmlns:a16="http://schemas.microsoft.com/office/drawing/2014/main" id="{EFE877BF-08E1-4D69-904D-442536E46ECF}"/>
            </a:ext>
          </a:extLst>
        </xdr:cNvPr>
        <xdr:cNvCxnSpPr/>
      </xdr:nvCxnSpPr>
      <xdr:spPr>
        <a:xfrm>
          <a:off x="1142365" y="4487998"/>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a:extLst>
            <a:ext uri="{FF2B5EF4-FFF2-40B4-BE49-F238E27FC236}">
              <a16:creationId xmlns:a16="http://schemas.microsoft.com/office/drawing/2014/main" id="{C1627B0A-3368-4285-983C-5287E9932134}"/>
            </a:ext>
          </a:extLst>
        </xdr:cNvPr>
        <xdr:cNvSpPr txBox="1"/>
      </xdr:nvSpPr>
      <xdr:spPr>
        <a:xfrm>
          <a:off x="784241" y="439419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a:extLst>
            <a:ext uri="{FF2B5EF4-FFF2-40B4-BE49-F238E27FC236}">
              <a16:creationId xmlns:a16="http://schemas.microsoft.com/office/drawing/2014/main" id="{43EEC22D-AE55-4CC5-A093-57AC48BD779F}"/>
            </a:ext>
          </a:extLst>
        </xdr:cNvPr>
        <xdr:cNvCxnSpPr/>
      </xdr:nvCxnSpPr>
      <xdr:spPr>
        <a:xfrm>
          <a:off x="1142365" y="4179570"/>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a:extLst>
            <a:ext uri="{FF2B5EF4-FFF2-40B4-BE49-F238E27FC236}">
              <a16:creationId xmlns:a16="http://schemas.microsoft.com/office/drawing/2014/main" id="{4D4C2BB3-37A6-4EE4-9419-8D573B73A069}"/>
            </a:ext>
          </a:extLst>
        </xdr:cNvPr>
        <xdr:cNvSpPr txBox="1"/>
      </xdr:nvSpPr>
      <xdr:spPr>
        <a:xfrm>
          <a:off x="784241" y="408576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a:extLst>
            <a:ext uri="{FF2B5EF4-FFF2-40B4-BE49-F238E27FC236}">
              <a16:creationId xmlns:a16="http://schemas.microsoft.com/office/drawing/2014/main" id="{0447942C-C520-4568-B47F-07EA2F667EF7}"/>
            </a:ext>
          </a:extLst>
        </xdr:cNvPr>
        <xdr:cNvSpPr/>
      </xdr:nvSpPr>
      <xdr:spPr>
        <a:xfrm>
          <a:off x="1142365" y="4179570"/>
          <a:ext cx="3826510" cy="216471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56878</xdr:rowOff>
    </xdr:from>
    <xdr:to>
      <xdr:col>23</xdr:col>
      <xdr:colOff>85090</xdr:colOff>
      <xdr:row>34</xdr:row>
      <xdr:rowOff>67038</xdr:rowOff>
    </xdr:to>
    <xdr:cxnSp macro="">
      <xdr:nvCxnSpPr>
        <xdr:cNvPr id="77" name="直線コネクタ 76">
          <a:extLst>
            <a:ext uri="{FF2B5EF4-FFF2-40B4-BE49-F238E27FC236}">
              <a16:creationId xmlns:a16="http://schemas.microsoft.com/office/drawing/2014/main" id="{5C61F7A3-F986-45D3-8A73-0F7C1FE90083}"/>
            </a:ext>
          </a:extLst>
        </xdr:cNvPr>
        <xdr:cNvCxnSpPr/>
      </xdr:nvCxnSpPr>
      <xdr:spPr>
        <a:xfrm flipV="1">
          <a:off x="4295775" y="4518388"/>
          <a:ext cx="1270" cy="1376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70865</xdr:rowOff>
    </xdr:from>
    <xdr:ext cx="405111" cy="259045"/>
    <xdr:sp macro="" textlink="">
      <xdr:nvSpPr>
        <xdr:cNvPr id="78" name="有形固定資産減価償却率最小値テキスト">
          <a:extLst>
            <a:ext uri="{FF2B5EF4-FFF2-40B4-BE49-F238E27FC236}">
              <a16:creationId xmlns:a16="http://schemas.microsoft.com/office/drawing/2014/main" id="{C0644E30-E1FF-4659-A5E8-FC3C7A9CDF4C}"/>
            </a:ext>
          </a:extLst>
        </xdr:cNvPr>
        <xdr:cNvSpPr txBox="1"/>
      </xdr:nvSpPr>
      <xdr:spPr>
        <a:xfrm>
          <a:off x="4342765" y="5898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67038</xdr:rowOff>
    </xdr:from>
    <xdr:to>
      <xdr:col>23</xdr:col>
      <xdr:colOff>174625</xdr:colOff>
      <xdr:row>34</xdr:row>
      <xdr:rowOff>67038</xdr:rowOff>
    </xdr:to>
    <xdr:cxnSp macro="">
      <xdr:nvCxnSpPr>
        <xdr:cNvPr id="79" name="直線コネクタ 78">
          <a:extLst>
            <a:ext uri="{FF2B5EF4-FFF2-40B4-BE49-F238E27FC236}">
              <a16:creationId xmlns:a16="http://schemas.microsoft.com/office/drawing/2014/main" id="{BFB09CE9-35DD-4CCF-834E-55F96B73F41A}"/>
            </a:ext>
          </a:extLst>
        </xdr:cNvPr>
        <xdr:cNvCxnSpPr/>
      </xdr:nvCxnSpPr>
      <xdr:spPr>
        <a:xfrm>
          <a:off x="4206875" y="5894433"/>
          <a:ext cx="17399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3555</xdr:rowOff>
    </xdr:from>
    <xdr:ext cx="405111" cy="259045"/>
    <xdr:sp macro="" textlink="">
      <xdr:nvSpPr>
        <xdr:cNvPr id="80" name="有形固定資産減価償却率最大値テキスト">
          <a:extLst>
            <a:ext uri="{FF2B5EF4-FFF2-40B4-BE49-F238E27FC236}">
              <a16:creationId xmlns:a16="http://schemas.microsoft.com/office/drawing/2014/main" id="{5FDB28F1-9AEC-4507-A0FA-C266532A7638}"/>
            </a:ext>
          </a:extLst>
        </xdr:cNvPr>
        <xdr:cNvSpPr txBox="1"/>
      </xdr:nvSpPr>
      <xdr:spPr>
        <a:xfrm>
          <a:off x="4342765" y="4289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56878</xdr:rowOff>
    </xdr:from>
    <xdr:to>
      <xdr:col>23</xdr:col>
      <xdr:colOff>174625</xdr:colOff>
      <xdr:row>26</xdr:row>
      <xdr:rowOff>56878</xdr:rowOff>
    </xdr:to>
    <xdr:cxnSp macro="">
      <xdr:nvCxnSpPr>
        <xdr:cNvPr id="81" name="直線コネクタ 80">
          <a:extLst>
            <a:ext uri="{FF2B5EF4-FFF2-40B4-BE49-F238E27FC236}">
              <a16:creationId xmlns:a16="http://schemas.microsoft.com/office/drawing/2014/main" id="{ACDDDA91-A693-43A5-AD20-43D65EC10E09}"/>
            </a:ext>
          </a:extLst>
        </xdr:cNvPr>
        <xdr:cNvCxnSpPr/>
      </xdr:nvCxnSpPr>
      <xdr:spPr>
        <a:xfrm>
          <a:off x="4206875" y="4518388"/>
          <a:ext cx="17399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12445</xdr:rowOff>
    </xdr:from>
    <xdr:ext cx="405111" cy="259045"/>
    <xdr:sp macro="" textlink="">
      <xdr:nvSpPr>
        <xdr:cNvPr id="82" name="有形固定資産減価償却率平均値テキスト">
          <a:extLst>
            <a:ext uri="{FF2B5EF4-FFF2-40B4-BE49-F238E27FC236}">
              <a16:creationId xmlns:a16="http://schemas.microsoft.com/office/drawing/2014/main" id="{3867FB5F-738C-4AEF-9837-F3E7D0C1D7EF}"/>
            </a:ext>
          </a:extLst>
        </xdr:cNvPr>
        <xdr:cNvSpPr txBox="1"/>
      </xdr:nvSpPr>
      <xdr:spPr>
        <a:xfrm>
          <a:off x="4342765" y="53312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34018</xdr:rowOff>
    </xdr:from>
    <xdr:to>
      <xdr:col>23</xdr:col>
      <xdr:colOff>136525</xdr:colOff>
      <xdr:row>31</xdr:row>
      <xdr:rowOff>135618</xdr:rowOff>
    </xdr:to>
    <xdr:sp macro="" textlink="">
      <xdr:nvSpPr>
        <xdr:cNvPr id="83" name="フローチャート: 判断 82">
          <a:extLst>
            <a:ext uri="{FF2B5EF4-FFF2-40B4-BE49-F238E27FC236}">
              <a16:creationId xmlns:a16="http://schemas.microsoft.com/office/drawing/2014/main" id="{1D604640-2C94-4829-9DCC-B3DC47BE6EFA}"/>
            </a:ext>
          </a:extLst>
        </xdr:cNvPr>
        <xdr:cNvSpPr/>
      </xdr:nvSpPr>
      <xdr:spPr>
        <a:xfrm>
          <a:off x="4244975" y="5347063"/>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12428</xdr:rowOff>
    </xdr:from>
    <xdr:to>
      <xdr:col>19</xdr:col>
      <xdr:colOff>187325</xdr:colOff>
      <xdr:row>31</xdr:row>
      <xdr:rowOff>114028</xdr:rowOff>
    </xdr:to>
    <xdr:sp macro="" textlink="">
      <xdr:nvSpPr>
        <xdr:cNvPr id="84" name="フローチャート: 判断 83">
          <a:extLst>
            <a:ext uri="{FF2B5EF4-FFF2-40B4-BE49-F238E27FC236}">
              <a16:creationId xmlns:a16="http://schemas.microsoft.com/office/drawing/2014/main" id="{4599CB67-ED2F-4485-87F8-67065DC11244}"/>
            </a:ext>
          </a:extLst>
        </xdr:cNvPr>
        <xdr:cNvSpPr/>
      </xdr:nvSpPr>
      <xdr:spPr>
        <a:xfrm>
          <a:off x="3611880" y="5331188"/>
          <a:ext cx="8064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146867</xdr:rowOff>
    </xdr:from>
    <xdr:to>
      <xdr:col>15</xdr:col>
      <xdr:colOff>187325</xdr:colOff>
      <xdr:row>31</xdr:row>
      <xdr:rowOff>77017</xdr:rowOff>
    </xdr:to>
    <xdr:sp macro="" textlink="">
      <xdr:nvSpPr>
        <xdr:cNvPr id="85" name="フローチャート: 判断 84">
          <a:extLst>
            <a:ext uri="{FF2B5EF4-FFF2-40B4-BE49-F238E27FC236}">
              <a16:creationId xmlns:a16="http://schemas.microsoft.com/office/drawing/2014/main" id="{0ADA7040-75E5-4C25-8B7B-A5F6E3351DF9}"/>
            </a:ext>
          </a:extLst>
        </xdr:cNvPr>
        <xdr:cNvSpPr/>
      </xdr:nvSpPr>
      <xdr:spPr>
        <a:xfrm>
          <a:off x="2926080" y="5288462"/>
          <a:ext cx="8064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106771</xdr:rowOff>
    </xdr:from>
    <xdr:to>
      <xdr:col>11</xdr:col>
      <xdr:colOff>187325</xdr:colOff>
      <xdr:row>31</xdr:row>
      <xdr:rowOff>36921</xdr:rowOff>
    </xdr:to>
    <xdr:sp macro="" textlink="">
      <xdr:nvSpPr>
        <xdr:cNvPr id="86" name="フローチャート: 判断 85">
          <a:extLst>
            <a:ext uri="{FF2B5EF4-FFF2-40B4-BE49-F238E27FC236}">
              <a16:creationId xmlns:a16="http://schemas.microsoft.com/office/drawing/2014/main" id="{037A877D-D025-4562-8F5D-DA4ED35D2AB1}"/>
            </a:ext>
          </a:extLst>
        </xdr:cNvPr>
        <xdr:cNvSpPr/>
      </xdr:nvSpPr>
      <xdr:spPr>
        <a:xfrm>
          <a:off x="2240280" y="5248366"/>
          <a:ext cx="8064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42001</xdr:rowOff>
    </xdr:from>
    <xdr:to>
      <xdr:col>7</xdr:col>
      <xdr:colOff>187325</xdr:colOff>
      <xdr:row>30</xdr:row>
      <xdr:rowOff>143601</xdr:rowOff>
    </xdr:to>
    <xdr:sp macro="" textlink="">
      <xdr:nvSpPr>
        <xdr:cNvPr id="87" name="フローチャート: 判断 86">
          <a:extLst>
            <a:ext uri="{FF2B5EF4-FFF2-40B4-BE49-F238E27FC236}">
              <a16:creationId xmlns:a16="http://schemas.microsoft.com/office/drawing/2014/main" id="{68938389-AC8D-4A7E-984F-1014444C63F8}"/>
            </a:ext>
          </a:extLst>
        </xdr:cNvPr>
        <xdr:cNvSpPr/>
      </xdr:nvSpPr>
      <xdr:spPr>
        <a:xfrm>
          <a:off x="1554480" y="5187406"/>
          <a:ext cx="8064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70B076CF-8E5E-4611-BFD7-FA47BE4DA5F9}"/>
            </a:ext>
          </a:extLst>
        </xdr:cNvPr>
        <xdr:cNvSpPr txBox="1"/>
      </xdr:nvSpPr>
      <xdr:spPr>
        <a:xfrm>
          <a:off x="4133215" y="638827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EC8B0001-2932-4EF9-BAD1-CF75D0F163E9}"/>
            </a:ext>
          </a:extLst>
        </xdr:cNvPr>
        <xdr:cNvSpPr txBox="1"/>
      </xdr:nvSpPr>
      <xdr:spPr>
        <a:xfrm>
          <a:off x="3502025" y="638827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D8CB798B-82F9-443C-BA5A-A4576B980FCE}"/>
            </a:ext>
          </a:extLst>
        </xdr:cNvPr>
        <xdr:cNvSpPr txBox="1"/>
      </xdr:nvSpPr>
      <xdr:spPr>
        <a:xfrm>
          <a:off x="2816225" y="638827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a:extLst>
            <a:ext uri="{FF2B5EF4-FFF2-40B4-BE49-F238E27FC236}">
              <a16:creationId xmlns:a16="http://schemas.microsoft.com/office/drawing/2014/main" id="{D342E269-0182-4A17-B4AF-CAB9D58192D4}"/>
            </a:ext>
          </a:extLst>
        </xdr:cNvPr>
        <xdr:cNvSpPr txBox="1"/>
      </xdr:nvSpPr>
      <xdr:spPr>
        <a:xfrm>
          <a:off x="2130425" y="638827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a:extLst>
            <a:ext uri="{FF2B5EF4-FFF2-40B4-BE49-F238E27FC236}">
              <a16:creationId xmlns:a16="http://schemas.microsoft.com/office/drawing/2014/main" id="{45B8787D-87B7-4004-B5F5-A50ED8BA9CEF}"/>
            </a:ext>
          </a:extLst>
        </xdr:cNvPr>
        <xdr:cNvSpPr txBox="1"/>
      </xdr:nvSpPr>
      <xdr:spPr>
        <a:xfrm>
          <a:off x="1444625" y="638827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51798</xdr:rowOff>
    </xdr:from>
    <xdr:to>
      <xdr:col>23</xdr:col>
      <xdr:colOff>136525</xdr:colOff>
      <xdr:row>28</xdr:row>
      <xdr:rowOff>153398</xdr:rowOff>
    </xdr:to>
    <xdr:sp macro="" textlink="">
      <xdr:nvSpPr>
        <xdr:cNvPr id="93" name="楕円 92">
          <a:extLst>
            <a:ext uri="{FF2B5EF4-FFF2-40B4-BE49-F238E27FC236}">
              <a16:creationId xmlns:a16="http://schemas.microsoft.com/office/drawing/2014/main" id="{C6C1E567-D809-484D-B2C2-5BF0390E8F11}"/>
            </a:ext>
          </a:extLst>
        </xdr:cNvPr>
        <xdr:cNvSpPr/>
      </xdr:nvSpPr>
      <xdr:spPr>
        <a:xfrm>
          <a:off x="4244975" y="4856208"/>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74675</xdr:rowOff>
    </xdr:from>
    <xdr:ext cx="405111" cy="259045"/>
    <xdr:sp macro="" textlink="">
      <xdr:nvSpPr>
        <xdr:cNvPr id="94" name="有形固定資産減価償却率該当値テキスト">
          <a:extLst>
            <a:ext uri="{FF2B5EF4-FFF2-40B4-BE49-F238E27FC236}">
              <a16:creationId xmlns:a16="http://schemas.microsoft.com/office/drawing/2014/main" id="{2DB300B7-4320-4D5C-B7A4-D4CC50742A1F}"/>
            </a:ext>
          </a:extLst>
        </xdr:cNvPr>
        <xdr:cNvSpPr txBox="1"/>
      </xdr:nvSpPr>
      <xdr:spPr>
        <a:xfrm>
          <a:off x="4342765" y="4703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164647</xdr:rowOff>
    </xdr:from>
    <xdr:to>
      <xdr:col>19</xdr:col>
      <xdr:colOff>187325</xdr:colOff>
      <xdr:row>28</xdr:row>
      <xdr:rowOff>94797</xdr:rowOff>
    </xdr:to>
    <xdr:sp macro="" textlink="">
      <xdr:nvSpPr>
        <xdr:cNvPr id="95" name="楕円 94">
          <a:extLst>
            <a:ext uri="{FF2B5EF4-FFF2-40B4-BE49-F238E27FC236}">
              <a16:creationId xmlns:a16="http://schemas.microsoft.com/office/drawing/2014/main" id="{7EEBD270-CB7B-4500-AAC0-82095BC4FDAF}"/>
            </a:ext>
          </a:extLst>
        </xdr:cNvPr>
        <xdr:cNvSpPr/>
      </xdr:nvSpPr>
      <xdr:spPr>
        <a:xfrm>
          <a:off x="3611880" y="4797607"/>
          <a:ext cx="8064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43997</xdr:rowOff>
    </xdr:from>
    <xdr:to>
      <xdr:col>23</xdr:col>
      <xdr:colOff>85725</xdr:colOff>
      <xdr:row>28</xdr:row>
      <xdr:rowOff>102598</xdr:rowOff>
    </xdr:to>
    <xdr:cxnSp macro="">
      <xdr:nvCxnSpPr>
        <xdr:cNvPr id="96" name="直線コネクタ 95">
          <a:extLst>
            <a:ext uri="{FF2B5EF4-FFF2-40B4-BE49-F238E27FC236}">
              <a16:creationId xmlns:a16="http://schemas.microsoft.com/office/drawing/2014/main" id="{8E9024BA-2FBC-40B0-BCBF-31074AC3B834}"/>
            </a:ext>
          </a:extLst>
        </xdr:cNvPr>
        <xdr:cNvCxnSpPr/>
      </xdr:nvCxnSpPr>
      <xdr:spPr>
        <a:xfrm>
          <a:off x="3656965" y="4846502"/>
          <a:ext cx="640715" cy="52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124551</xdr:rowOff>
    </xdr:from>
    <xdr:to>
      <xdr:col>15</xdr:col>
      <xdr:colOff>187325</xdr:colOff>
      <xdr:row>28</xdr:row>
      <xdr:rowOff>54701</xdr:rowOff>
    </xdr:to>
    <xdr:sp macro="" textlink="">
      <xdr:nvSpPr>
        <xdr:cNvPr id="97" name="楕円 96">
          <a:extLst>
            <a:ext uri="{FF2B5EF4-FFF2-40B4-BE49-F238E27FC236}">
              <a16:creationId xmlns:a16="http://schemas.microsoft.com/office/drawing/2014/main" id="{B7559EBF-ED97-4DDE-873A-A99B29B7954F}"/>
            </a:ext>
          </a:extLst>
        </xdr:cNvPr>
        <xdr:cNvSpPr/>
      </xdr:nvSpPr>
      <xdr:spPr>
        <a:xfrm>
          <a:off x="2926080" y="4755606"/>
          <a:ext cx="8064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3901</xdr:rowOff>
    </xdr:from>
    <xdr:to>
      <xdr:col>19</xdr:col>
      <xdr:colOff>136525</xdr:colOff>
      <xdr:row>28</xdr:row>
      <xdr:rowOff>43997</xdr:rowOff>
    </xdr:to>
    <xdr:cxnSp macro="">
      <xdr:nvCxnSpPr>
        <xdr:cNvPr id="98" name="直線コネクタ 97">
          <a:extLst>
            <a:ext uri="{FF2B5EF4-FFF2-40B4-BE49-F238E27FC236}">
              <a16:creationId xmlns:a16="http://schemas.microsoft.com/office/drawing/2014/main" id="{2E4725AB-9B0F-473C-8A21-FC73CB412E16}"/>
            </a:ext>
          </a:extLst>
        </xdr:cNvPr>
        <xdr:cNvCxnSpPr/>
      </xdr:nvCxnSpPr>
      <xdr:spPr>
        <a:xfrm>
          <a:off x="2971165" y="4806406"/>
          <a:ext cx="685800" cy="4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109129</xdr:rowOff>
    </xdr:from>
    <xdr:to>
      <xdr:col>11</xdr:col>
      <xdr:colOff>187325</xdr:colOff>
      <xdr:row>28</xdr:row>
      <xdr:rowOff>39279</xdr:rowOff>
    </xdr:to>
    <xdr:sp macro="" textlink="">
      <xdr:nvSpPr>
        <xdr:cNvPr id="99" name="楕円 98">
          <a:extLst>
            <a:ext uri="{FF2B5EF4-FFF2-40B4-BE49-F238E27FC236}">
              <a16:creationId xmlns:a16="http://schemas.microsoft.com/office/drawing/2014/main" id="{5D1E7864-B216-4905-ADF7-998721760995}"/>
            </a:ext>
          </a:extLst>
        </xdr:cNvPr>
        <xdr:cNvSpPr/>
      </xdr:nvSpPr>
      <xdr:spPr>
        <a:xfrm>
          <a:off x="2240280" y="4736374"/>
          <a:ext cx="8064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159929</xdr:rowOff>
    </xdr:from>
    <xdr:to>
      <xdr:col>15</xdr:col>
      <xdr:colOff>136525</xdr:colOff>
      <xdr:row>28</xdr:row>
      <xdr:rowOff>3901</xdr:rowOff>
    </xdr:to>
    <xdr:cxnSp macro="">
      <xdr:nvCxnSpPr>
        <xdr:cNvPr id="100" name="直線コネクタ 99">
          <a:extLst>
            <a:ext uri="{FF2B5EF4-FFF2-40B4-BE49-F238E27FC236}">
              <a16:creationId xmlns:a16="http://schemas.microsoft.com/office/drawing/2014/main" id="{5F1A2F94-6C54-4D3C-A250-801505EE5D4D}"/>
            </a:ext>
          </a:extLst>
        </xdr:cNvPr>
        <xdr:cNvCxnSpPr/>
      </xdr:nvCxnSpPr>
      <xdr:spPr>
        <a:xfrm>
          <a:off x="2285365" y="4790984"/>
          <a:ext cx="685800" cy="15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65949</xdr:rowOff>
    </xdr:from>
    <xdr:to>
      <xdr:col>7</xdr:col>
      <xdr:colOff>187325</xdr:colOff>
      <xdr:row>27</xdr:row>
      <xdr:rowOff>167549</xdr:rowOff>
    </xdr:to>
    <xdr:sp macro="" textlink="">
      <xdr:nvSpPr>
        <xdr:cNvPr id="101" name="楕円 100">
          <a:extLst>
            <a:ext uri="{FF2B5EF4-FFF2-40B4-BE49-F238E27FC236}">
              <a16:creationId xmlns:a16="http://schemas.microsoft.com/office/drawing/2014/main" id="{844D7B60-1E12-4970-8FA2-B4A4F141E4FD}"/>
            </a:ext>
          </a:extLst>
        </xdr:cNvPr>
        <xdr:cNvSpPr/>
      </xdr:nvSpPr>
      <xdr:spPr>
        <a:xfrm>
          <a:off x="1554480" y="4693194"/>
          <a:ext cx="80645"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116749</xdr:rowOff>
    </xdr:from>
    <xdr:to>
      <xdr:col>11</xdr:col>
      <xdr:colOff>136525</xdr:colOff>
      <xdr:row>27</xdr:row>
      <xdr:rowOff>159929</xdr:rowOff>
    </xdr:to>
    <xdr:cxnSp macro="">
      <xdr:nvCxnSpPr>
        <xdr:cNvPr id="102" name="直線コネクタ 101">
          <a:extLst>
            <a:ext uri="{FF2B5EF4-FFF2-40B4-BE49-F238E27FC236}">
              <a16:creationId xmlns:a16="http://schemas.microsoft.com/office/drawing/2014/main" id="{84ACEC7B-D72F-4F18-8E5A-B2C47318FEA9}"/>
            </a:ext>
          </a:extLst>
        </xdr:cNvPr>
        <xdr:cNvCxnSpPr/>
      </xdr:nvCxnSpPr>
      <xdr:spPr>
        <a:xfrm>
          <a:off x="1599565" y="4745899"/>
          <a:ext cx="685800" cy="45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105155</xdr:rowOff>
    </xdr:from>
    <xdr:ext cx="405111" cy="259045"/>
    <xdr:sp macro="" textlink="">
      <xdr:nvSpPr>
        <xdr:cNvPr id="103" name="n_1aveValue有形固定資産減価償却率">
          <a:extLst>
            <a:ext uri="{FF2B5EF4-FFF2-40B4-BE49-F238E27FC236}">
              <a16:creationId xmlns:a16="http://schemas.microsoft.com/office/drawing/2014/main" id="{1E83D7E0-D1B7-4ED8-90BD-25BB342AE866}"/>
            </a:ext>
          </a:extLst>
        </xdr:cNvPr>
        <xdr:cNvSpPr txBox="1"/>
      </xdr:nvSpPr>
      <xdr:spPr>
        <a:xfrm>
          <a:off x="3464569" y="5418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68144</xdr:rowOff>
    </xdr:from>
    <xdr:ext cx="405111" cy="259045"/>
    <xdr:sp macro="" textlink="">
      <xdr:nvSpPr>
        <xdr:cNvPr id="104" name="n_2aveValue有形固定資産減価償却率">
          <a:extLst>
            <a:ext uri="{FF2B5EF4-FFF2-40B4-BE49-F238E27FC236}">
              <a16:creationId xmlns:a16="http://schemas.microsoft.com/office/drawing/2014/main" id="{A7E37E93-F315-4ED4-AED8-F887DCB80D25}"/>
            </a:ext>
          </a:extLst>
        </xdr:cNvPr>
        <xdr:cNvSpPr txBox="1"/>
      </xdr:nvSpPr>
      <xdr:spPr>
        <a:xfrm>
          <a:off x="2793374" y="538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28048</xdr:rowOff>
    </xdr:from>
    <xdr:ext cx="405111" cy="259045"/>
    <xdr:sp macro="" textlink="">
      <xdr:nvSpPr>
        <xdr:cNvPr id="105" name="n_3aveValue有形固定資産減価償却率">
          <a:extLst>
            <a:ext uri="{FF2B5EF4-FFF2-40B4-BE49-F238E27FC236}">
              <a16:creationId xmlns:a16="http://schemas.microsoft.com/office/drawing/2014/main" id="{1BA0D6CD-4C10-43DD-B951-D30983D234CC}"/>
            </a:ext>
          </a:extLst>
        </xdr:cNvPr>
        <xdr:cNvSpPr txBox="1"/>
      </xdr:nvSpPr>
      <xdr:spPr>
        <a:xfrm>
          <a:off x="2107574" y="5341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134728</xdr:rowOff>
    </xdr:from>
    <xdr:ext cx="405111" cy="259045"/>
    <xdr:sp macro="" textlink="">
      <xdr:nvSpPr>
        <xdr:cNvPr id="106" name="n_4aveValue有形固定資産減価償却率">
          <a:extLst>
            <a:ext uri="{FF2B5EF4-FFF2-40B4-BE49-F238E27FC236}">
              <a16:creationId xmlns:a16="http://schemas.microsoft.com/office/drawing/2014/main" id="{ABA7BCB9-83B4-4934-B624-D48B8549512C}"/>
            </a:ext>
          </a:extLst>
        </xdr:cNvPr>
        <xdr:cNvSpPr txBox="1"/>
      </xdr:nvSpPr>
      <xdr:spPr>
        <a:xfrm>
          <a:off x="1421774" y="52744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111324</xdr:rowOff>
    </xdr:from>
    <xdr:ext cx="405111" cy="259045"/>
    <xdr:sp macro="" textlink="">
      <xdr:nvSpPr>
        <xdr:cNvPr id="107" name="n_1mainValue有形固定資産減価償却率">
          <a:extLst>
            <a:ext uri="{FF2B5EF4-FFF2-40B4-BE49-F238E27FC236}">
              <a16:creationId xmlns:a16="http://schemas.microsoft.com/office/drawing/2014/main" id="{F34DF9D1-B840-4366-B182-DDF8FC46F27C}"/>
            </a:ext>
          </a:extLst>
        </xdr:cNvPr>
        <xdr:cNvSpPr txBox="1"/>
      </xdr:nvSpPr>
      <xdr:spPr>
        <a:xfrm>
          <a:off x="3464569" y="4569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71228</xdr:rowOff>
    </xdr:from>
    <xdr:ext cx="405111" cy="259045"/>
    <xdr:sp macro="" textlink="">
      <xdr:nvSpPr>
        <xdr:cNvPr id="108" name="n_2mainValue有形固定資産減価償却率">
          <a:extLst>
            <a:ext uri="{FF2B5EF4-FFF2-40B4-BE49-F238E27FC236}">
              <a16:creationId xmlns:a16="http://schemas.microsoft.com/office/drawing/2014/main" id="{3F465555-7C77-41FF-B4F9-E5CA0E4D6FF7}"/>
            </a:ext>
          </a:extLst>
        </xdr:cNvPr>
        <xdr:cNvSpPr txBox="1"/>
      </xdr:nvSpPr>
      <xdr:spPr>
        <a:xfrm>
          <a:off x="2793374" y="4527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55806</xdr:rowOff>
    </xdr:from>
    <xdr:ext cx="405111" cy="259045"/>
    <xdr:sp macro="" textlink="">
      <xdr:nvSpPr>
        <xdr:cNvPr id="109" name="n_3mainValue有形固定資産減価償却率">
          <a:extLst>
            <a:ext uri="{FF2B5EF4-FFF2-40B4-BE49-F238E27FC236}">
              <a16:creationId xmlns:a16="http://schemas.microsoft.com/office/drawing/2014/main" id="{CF63B89A-0BE6-4315-9D0C-EA8887E8FD2D}"/>
            </a:ext>
          </a:extLst>
        </xdr:cNvPr>
        <xdr:cNvSpPr txBox="1"/>
      </xdr:nvSpPr>
      <xdr:spPr>
        <a:xfrm>
          <a:off x="2107574" y="4517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12626</xdr:rowOff>
    </xdr:from>
    <xdr:ext cx="405111" cy="259045"/>
    <xdr:sp macro="" textlink="">
      <xdr:nvSpPr>
        <xdr:cNvPr id="110" name="n_4mainValue有形固定資産減価償却率">
          <a:extLst>
            <a:ext uri="{FF2B5EF4-FFF2-40B4-BE49-F238E27FC236}">
              <a16:creationId xmlns:a16="http://schemas.microsoft.com/office/drawing/2014/main" id="{311BFFB6-7349-4D5B-B0E9-D9886FC8E7DF}"/>
            </a:ext>
          </a:extLst>
        </xdr:cNvPr>
        <xdr:cNvSpPr txBox="1"/>
      </xdr:nvSpPr>
      <xdr:spPr>
        <a:xfrm>
          <a:off x="1421774" y="4474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a:extLst>
            <a:ext uri="{FF2B5EF4-FFF2-40B4-BE49-F238E27FC236}">
              <a16:creationId xmlns:a16="http://schemas.microsoft.com/office/drawing/2014/main" id="{134434C6-B329-4021-AB94-1AF5E50EC198}"/>
            </a:ext>
          </a:extLst>
        </xdr:cNvPr>
        <xdr:cNvSpPr/>
      </xdr:nvSpPr>
      <xdr:spPr>
        <a:xfrm>
          <a:off x="10188575" y="3578225"/>
          <a:ext cx="3805555" cy="2203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a:extLst>
            <a:ext uri="{FF2B5EF4-FFF2-40B4-BE49-F238E27FC236}">
              <a16:creationId xmlns:a16="http://schemas.microsoft.com/office/drawing/2014/main" id="{930B1CBF-873B-463D-8772-33BAABD5ED84}"/>
            </a:ext>
          </a:extLst>
        </xdr:cNvPr>
        <xdr:cNvSpPr/>
      </xdr:nvSpPr>
      <xdr:spPr>
        <a:xfrm>
          <a:off x="11144518" y="3855022"/>
          <a:ext cx="941169" cy="27762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3" name="正方形/長方形 112">
          <a:extLst>
            <a:ext uri="{FF2B5EF4-FFF2-40B4-BE49-F238E27FC236}">
              <a16:creationId xmlns:a16="http://schemas.microsoft.com/office/drawing/2014/main" id="{6FA46EC3-41C1-4F5D-B807-6F5270540E1A}"/>
            </a:ext>
          </a:extLst>
        </xdr:cNvPr>
        <xdr:cNvSpPr/>
      </xdr:nvSpPr>
      <xdr:spPr>
        <a:xfrm>
          <a:off x="12437015" y="3832636"/>
          <a:ext cx="858709" cy="31096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[ 530.4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a:extLst>
            <a:ext uri="{FF2B5EF4-FFF2-40B4-BE49-F238E27FC236}">
              <a16:creationId xmlns:a16="http://schemas.microsoft.com/office/drawing/2014/main" id="{2CEA2873-60A4-4F36-82DC-5CFC97C3F4BF}"/>
            </a:ext>
          </a:extLst>
        </xdr:cNvPr>
        <xdr:cNvSpPr/>
      </xdr:nvSpPr>
      <xdr:spPr>
        <a:xfrm>
          <a:off x="13960475" y="3653790"/>
          <a:ext cx="1371600" cy="2139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a:extLst>
            <a:ext uri="{FF2B5EF4-FFF2-40B4-BE49-F238E27FC236}">
              <a16:creationId xmlns:a16="http://schemas.microsoft.com/office/drawing/2014/main" id="{42F31848-2902-4FA0-B346-1A474F9A9813}"/>
            </a:ext>
          </a:extLst>
        </xdr:cNvPr>
        <xdr:cNvSpPr/>
      </xdr:nvSpPr>
      <xdr:spPr>
        <a:xfrm>
          <a:off x="13960475" y="379857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a:extLst>
            <a:ext uri="{FF2B5EF4-FFF2-40B4-BE49-F238E27FC236}">
              <a16:creationId xmlns:a16="http://schemas.microsoft.com/office/drawing/2014/main" id="{985F083D-66F0-4813-BED9-7A08BD222F17}"/>
            </a:ext>
          </a:extLst>
        </xdr:cNvPr>
        <xdr:cNvSpPr/>
      </xdr:nvSpPr>
      <xdr:spPr>
        <a:xfrm>
          <a:off x="15332075" y="3653790"/>
          <a:ext cx="1371600" cy="2139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a:extLst>
            <a:ext uri="{FF2B5EF4-FFF2-40B4-BE49-F238E27FC236}">
              <a16:creationId xmlns:a16="http://schemas.microsoft.com/office/drawing/2014/main" id="{115B434E-D62C-4EE8-92E6-DE21D2E3A661}"/>
            </a:ext>
          </a:extLst>
        </xdr:cNvPr>
        <xdr:cNvSpPr/>
      </xdr:nvSpPr>
      <xdr:spPr>
        <a:xfrm>
          <a:off x="15332075" y="379857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a:extLst>
            <a:ext uri="{FF2B5EF4-FFF2-40B4-BE49-F238E27FC236}">
              <a16:creationId xmlns:a16="http://schemas.microsoft.com/office/drawing/2014/main" id="{52557CD5-D98C-4C40-B9F4-7EA7E5E1E8EA}"/>
            </a:ext>
          </a:extLst>
        </xdr:cNvPr>
        <xdr:cNvSpPr/>
      </xdr:nvSpPr>
      <xdr:spPr>
        <a:xfrm>
          <a:off x="16813530" y="3653790"/>
          <a:ext cx="1371600" cy="2139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a:extLst>
            <a:ext uri="{FF2B5EF4-FFF2-40B4-BE49-F238E27FC236}">
              <a16:creationId xmlns:a16="http://schemas.microsoft.com/office/drawing/2014/main" id="{4C193A9E-1765-4873-A2F9-B50972BAE09F}"/>
            </a:ext>
          </a:extLst>
        </xdr:cNvPr>
        <xdr:cNvSpPr/>
      </xdr:nvSpPr>
      <xdr:spPr>
        <a:xfrm>
          <a:off x="16813530" y="379857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a:extLst>
            <a:ext uri="{FF2B5EF4-FFF2-40B4-BE49-F238E27FC236}">
              <a16:creationId xmlns:a16="http://schemas.microsoft.com/office/drawing/2014/main" id="{FA19CEFC-0F89-4E27-A766-AEB626392933}"/>
            </a:ext>
          </a:extLst>
        </xdr:cNvPr>
        <xdr:cNvSpPr/>
      </xdr:nvSpPr>
      <xdr:spPr>
        <a:xfrm>
          <a:off x="10188575" y="4179570"/>
          <a:ext cx="3805555" cy="216471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a:extLst>
            <a:ext uri="{FF2B5EF4-FFF2-40B4-BE49-F238E27FC236}">
              <a16:creationId xmlns:a16="http://schemas.microsoft.com/office/drawing/2014/main" id="{CD4609DF-7E01-4E40-B92E-E226A98C2BEF}"/>
            </a:ext>
          </a:extLst>
        </xdr:cNvPr>
        <xdr:cNvSpPr/>
      </xdr:nvSpPr>
      <xdr:spPr>
        <a:xfrm>
          <a:off x="14241780" y="4179570"/>
          <a:ext cx="4286250" cy="21647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a:extLst>
            <a:ext uri="{FF2B5EF4-FFF2-40B4-BE49-F238E27FC236}">
              <a16:creationId xmlns:a16="http://schemas.microsoft.com/office/drawing/2014/main" id="{70ECF65D-DEED-4E29-91D7-11B4B7D8796D}"/>
            </a:ext>
          </a:extLst>
        </xdr:cNvPr>
        <xdr:cNvSpPr/>
      </xdr:nvSpPr>
      <xdr:spPr>
        <a:xfrm>
          <a:off x="14241780" y="4248785"/>
          <a:ext cx="41148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a:extLst>
            <a:ext uri="{FF2B5EF4-FFF2-40B4-BE49-F238E27FC236}">
              <a16:creationId xmlns:a16="http://schemas.microsoft.com/office/drawing/2014/main" id="{A9A84D98-F53D-4129-AB60-61322F2DBEBE}"/>
            </a:ext>
          </a:extLst>
        </xdr:cNvPr>
        <xdr:cNvSpPr txBox="1"/>
      </xdr:nvSpPr>
      <xdr:spPr>
        <a:xfrm>
          <a:off x="14317980" y="4477385"/>
          <a:ext cx="4100195" cy="17741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a:t>
          </a:r>
          <a:r>
            <a:rPr kumimoji="1" lang="en-US" altLang="ja-JP" sz="1100">
              <a:latin typeface="ＭＳ Ｐゴシック" panose="020B0600070205080204" pitchFamily="50" charset="-128"/>
              <a:ea typeface="ＭＳ Ｐゴシック" panose="020B0600070205080204" pitchFamily="50" charset="-128"/>
            </a:rPr>
            <a:t>530.4%</a:t>
          </a:r>
          <a:r>
            <a:rPr kumimoji="1" lang="ja-JP" altLang="en-US" sz="1100">
              <a:latin typeface="ＭＳ Ｐゴシック" panose="020B0600070205080204" pitchFamily="50" charset="-128"/>
              <a:ea typeface="ＭＳ Ｐゴシック" panose="020B0600070205080204" pitchFamily="50" charset="-128"/>
            </a:rPr>
            <a:t>であり、前年度比</a:t>
          </a:r>
          <a:r>
            <a:rPr kumimoji="1" lang="en-US" altLang="ja-JP" sz="1100">
              <a:latin typeface="ＭＳ Ｐゴシック" panose="020B0600070205080204" pitchFamily="50" charset="-128"/>
              <a:ea typeface="ＭＳ Ｐゴシック" panose="020B0600070205080204" pitchFamily="50" charset="-128"/>
            </a:rPr>
            <a:t>295.1</a:t>
          </a:r>
          <a:r>
            <a:rPr kumimoji="1" lang="ja-JP" altLang="en-US" sz="1100">
              <a:latin typeface="ＭＳ Ｐゴシック" panose="020B0600070205080204" pitchFamily="50" charset="-128"/>
              <a:ea typeface="ＭＳ Ｐゴシック" panose="020B0600070205080204" pitchFamily="50" charset="-128"/>
            </a:rPr>
            <a:t>ポイント増、類似団体と比較すると</a:t>
          </a:r>
          <a:r>
            <a:rPr kumimoji="1" lang="en-US" altLang="ja-JP" sz="1100">
              <a:latin typeface="ＭＳ Ｐゴシック" panose="020B0600070205080204" pitchFamily="50" charset="-128"/>
              <a:ea typeface="ＭＳ Ｐゴシック" panose="020B0600070205080204" pitchFamily="50" charset="-128"/>
            </a:rPr>
            <a:t>234.4</a:t>
          </a:r>
          <a:r>
            <a:rPr kumimoji="1" lang="ja-JP" altLang="en-US" sz="1100">
              <a:latin typeface="ＭＳ Ｐゴシック" panose="020B0600070205080204" pitchFamily="50" charset="-128"/>
              <a:ea typeface="ＭＳ Ｐゴシック" panose="020B0600070205080204" pitchFamily="50" charset="-128"/>
            </a:rPr>
            <a:t>ポイント高い数値となっている。これは、複合型福祉施設整備及び竹富町役場新庁舎整備事業等に伴う地方債発行が増加したことが考えられる。今後も継続すべき同事業等で地方債の発行の増加が見込まれるが、適正な公債費の発行・抑制に引続き取組くんでいく。</a:t>
          </a:r>
        </a:p>
      </xdr:txBody>
    </xdr:sp>
    <xdr:clientData/>
  </xdr:twoCellAnchor>
  <xdr:oneCellAnchor>
    <xdr:from>
      <xdr:col>57</xdr:col>
      <xdr:colOff>111125</xdr:colOff>
      <xdr:row>23</xdr:row>
      <xdr:rowOff>47625</xdr:rowOff>
    </xdr:from>
    <xdr:ext cx="349839" cy="225703"/>
    <xdr:sp macro="" textlink="">
      <xdr:nvSpPr>
        <xdr:cNvPr id="124" name="テキスト ボックス 123">
          <a:extLst>
            <a:ext uri="{FF2B5EF4-FFF2-40B4-BE49-F238E27FC236}">
              <a16:creationId xmlns:a16="http://schemas.microsoft.com/office/drawing/2014/main" id="{C158F8A0-30B8-461A-B5F1-8CA46959C38A}"/>
            </a:ext>
          </a:extLst>
        </xdr:cNvPr>
        <xdr:cNvSpPr txBox="1"/>
      </xdr:nvSpPr>
      <xdr:spPr>
        <a:xfrm>
          <a:off x="10150475" y="39928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a:extLst>
            <a:ext uri="{FF2B5EF4-FFF2-40B4-BE49-F238E27FC236}">
              <a16:creationId xmlns:a16="http://schemas.microsoft.com/office/drawing/2014/main" id="{168CEDB8-86ED-4490-8684-0FA854FE3D8F}"/>
            </a:ext>
          </a:extLst>
        </xdr:cNvPr>
        <xdr:cNvCxnSpPr/>
      </xdr:nvCxnSpPr>
      <xdr:spPr>
        <a:xfrm>
          <a:off x="10188575" y="6344285"/>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a:extLst>
            <a:ext uri="{FF2B5EF4-FFF2-40B4-BE49-F238E27FC236}">
              <a16:creationId xmlns:a16="http://schemas.microsoft.com/office/drawing/2014/main" id="{1AD50DC8-DFA2-4523-89DF-5B36B36BAAFA}"/>
            </a:ext>
          </a:extLst>
        </xdr:cNvPr>
        <xdr:cNvSpPr txBox="1"/>
      </xdr:nvSpPr>
      <xdr:spPr>
        <a:xfrm>
          <a:off x="9695591"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7" name="直線コネクタ 126">
          <a:extLst>
            <a:ext uri="{FF2B5EF4-FFF2-40B4-BE49-F238E27FC236}">
              <a16:creationId xmlns:a16="http://schemas.microsoft.com/office/drawing/2014/main" id="{AEE935BE-AC34-4DA6-8A4C-FC8D5C80DDD2}"/>
            </a:ext>
          </a:extLst>
        </xdr:cNvPr>
        <xdr:cNvCxnSpPr/>
      </xdr:nvCxnSpPr>
      <xdr:spPr>
        <a:xfrm>
          <a:off x="10188575" y="6030142"/>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8" name="テキスト ボックス 127">
          <a:extLst>
            <a:ext uri="{FF2B5EF4-FFF2-40B4-BE49-F238E27FC236}">
              <a16:creationId xmlns:a16="http://schemas.microsoft.com/office/drawing/2014/main" id="{7430EA6C-7478-47D7-B9AF-5BA01A5E54B2}"/>
            </a:ext>
          </a:extLst>
        </xdr:cNvPr>
        <xdr:cNvSpPr txBox="1"/>
      </xdr:nvSpPr>
      <xdr:spPr>
        <a:xfrm>
          <a:off x="9695591" y="593634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9" name="直線コネクタ 128">
          <a:extLst>
            <a:ext uri="{FF2B5EF4-FFF2-40B4-BE49-F238E27FC236}">
              <a16:creationId xmlns:a16="http://schemas.microsoft.com/office/drawing/2014/main" id="{25287DA8-323F-4822-B77F-431470F246A9}"/>
            </a:ext>
          </a:extLst>
        </xdr:cNvPr>
        <xdr:cNvCxnSpPr/>
      </xdr:nvCxnSpPr>
      <xdr:spPr>
        <a:xfrm>
          <a:off x="10188575" y="5721713"/>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30" name="テキスト ボックス 129">
          <a:extLst>
            <a:ext uri="{FF2B5EF4-FFF2-40B4-BE49-F238E27FC236}">
              <a16:creationId xmlns:a16="http://schemas.microsoft.com/office/drawing/2014/main" id="{BDE97D75-CD88-4714-9A3D-C7430A4510F4}"/>
            </a:ext>
          </a:extLst>
        </xdr:cNvPr>
        <xdr:cNvSpPr txBox="1"/>
      </xdr:nvSpPr>
      <xdr:spPr>
        <a:xfrm>
          <a:off x="9756296" y="562791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31" name="直線コネクタ 130">
          <a:extLst>
            <a:ext uri="{FF2B5EF4-FFF2-40B4-BE49-F238E27FC236}">
              <a16:creationId xmlns:a16="http://schemas.microsoft.com/office/drawing/2014/main" id="{A0B1F705-2182-4E71-BD89-CF3D3C9D5541}"/>
            </a:ext>
          </a:extLst>
        </xdr:cNvPr>
        <xdr:cNvCxnSpPr/>
      </xdr:nvCxnSpPr>
      <xdr:spPr>
        <a:xfrm>
          <a:off x="10188575" y="5411379"/>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32" name="テキスト ボックス 131">
          <a:extLst>
            <a:ext uri="{FF2B5EF4-FFF2-40B4-BE49-F238E27FC236}">
              <a16:creationId xmlns:a16="http://schemas.microsoft.com/office/drawing/2014/main" id="{80F2C993-1A38-49D0-B5E9-5C50F85FC8A4}"/>
            </a:ext>
          </a:extLst>
        </xdr:cNvPr>
        <xdr:cNvSpPr txBox="1"/>
      </xdr:nvSpPr>
      <xdr:spPr>
        <a:xfrm>
          <a:off x="9756296" y="532329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33" name="直線コネクタ 132">
          <a:extLst>
            <a:ext uri="{FF2B5EF4-FFF2-40B4-BE49-F238E27FC236}">
              <a16:creationId xmlns:a16="http://schemas.microsoft.com/office/drawing/2014/main" id="{1BDEC4D7-B1A0-4527-B77B-74003562D868}"/>
            </a:ext>
          </a:extLst>
        </xdr:cNvPr>
        <xdr:cNvCxnSpPr/>
      </xdr:nvCxnSpPr>
      <xdr:spPr>
        <a:xfrm>
          <a:off x="10188575" y="5102951"/>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4" name="テキスト ボックス 133">
          <a:extLst>
            <a:ext uri="{FF2B5EF4-FFF2-40B4-BE49-F238E27FC236}">
              <a16:creationId xmlns:a16="http://schemas.microsoft.com/office/drawing/2014/main" id="{84BD2E25-25AE-4065-A831-A3D5964A2F50}"/>
            </a:ext>
          </a:extLst>
        </xdr:cNvPr>
        <xdr:cNvSpPr txBox="1"/>
      </xdr:nvSpPr>
      <xdr:spPr>
        <a:xfrm>
          <a:off x="9756296"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5" name="直線コネクタ 134">
          <a:extLst>
            <a:ext uri="{FF2B5EF4-FFF2-40B4-BE49-F238E27FC236}">
              <a16:creationId xmlns:a16="http://schemas.microsoft.com/office/drawing/2014/main" id="{A9C252EF-A2EA-42AD-8F43-4835862687E9}"/>
            </a:ext>
          </a:extLst>
        </xdr:cNvPr>
        <xdr:cNvCxnSpPr/>
      </xdr:nvCxnSpPr>
      <xdr:spPr>
        <a:xfrm>
          <a:off x="10188575" y="4802142"/>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6" name="テキスト ボックス 135">
          <a:extLst>
            <a:ext uri="{FF2B5EF4-FFF2-40B4-BE49-F238E27FC236}">
              <a16:creationId xmlns:a16="http://schemas.microsoft.com/office/drawing/2014/main" id="{2A7BEFF6-929C-44AA-AEDB-C7E4B4392C08}"/>
            </a:ext>
          </a:extLst>
        </xdr:cNvPr>
        <xdr:cNvSpPr txBox="1"/>
      </xdr:nvSpPr>
      <xdr:spPr>
        <a:xfrm>
          <a:off x="9756296"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7" name="直線コネクタ 136">
          <a:extLst>
            <a:ext uri="{FF2B5EF4-FFF2-40B4-BE49-F238E27FC236}">
              <a16:creationId xmlns:a16="http://schemas.microsoft.com/office/drawing/2014/main" id="{EE5AF15F-D1D3-415F-A33C-93EB493A3A1C}"/>
            </a:ext>
          </a:extLst>
        </xdr:cNvPr>
        <xdr:cNvCxnSpPr/>
      </xdr:nvCxnSpPr>
      <xdr:spPr>
        <a:xfrm>
          <a:off x="10188575" y="4487998"/>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8" name="テキスト ボックス 137">
          <a:extLst>
            <a:ext uri="{FF2B5EF4-FFF2-40B4-BE49-F238E27FC236}">
              <a16:creationId xmlns:a16="http://schemas.microsoft.com/office/drawing/2014/main" id="{6FAB4BD5-64C0-4979-9745-4B61C8F1BE6A}"/>
            </a:ext>
          </a:extLst>
        </xdr:cNvPr>
        <xdr:cNvSpPr txBox="1"/>
      </xdr:nvSpPr>
      <xdr:spPr>
        <a:xfrm>
          <a:off x="9856983" y="439419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9" name="直線コネクタ 138">
          <a:extLst>
            <a:ext uri="{FF2B5EF4-FFF2-40B4-BE49-F238E27FC236}">
              <a16:creationId xmlns:a16="http://schemas.microsoft.com/office/drawing/2014/main" id="{2A7097E3-C2CA-4A55-B401-3535A1CAC16A}"/>
            </a:ext>
          </a:extLst>
        </xdr:cNvPr>
        <xdr:cNvCxnSpPr/>
      </xdr:nvCxnSpPr>
      <xdr:spPr>
        <a:xfrm>
          <a:off x="10188575" y="4179570"/>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40" name="債務償還比率グラフ枠">
          <a:extLst>
            <a:ext uri="{FF2B5EF4-FFF2-40B4-BE49-F238E27FC236}">
              <a16:creationId xmlns:a16="http://schemas.microsoft.com/office/drawing/2014/main" id="{CF9E68FA-DE2A-41FB-A868-67F5F84E61CC}"/>
            </a:ext>
          </a:extLst>
        </xdr:cNvPr>
        <xdr:cNvSpPr/>
      </xdr:nvSpPr>
      <xdr:spPr>
        <a:xfrm>
          <a:off x="10188575" y="4179570"/>
          <a:ext cx="3805555" cy="216471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136280</xdr:rowOff>
    </xdr:to>
    <xdr:cxnSp macro="">
      <xdr:nvCxnSpPr>
        <xdr:cNvPr id="141" name="直線コネクタ 140">
          <a:extLst>
            <a:ext uri="{FF2B5EF4-FFF2-40B4-BE49-F238E27FC236}">
              <a16:creationId xmlns:a16="http://schemas.microsoft.com/office/drawing/2014/main" id="{F6DFD9CB-93D5-4C9B-BC21-7714AE943A2D}"/>
            </a:ext>
          </a:extLst>
        </xdr:cNvPr>
        <xdr:cNvCxnSpPr/>
      </xdr:nvCxnSpPr>
      <xdr:spPr>
        <a:xfrm flipV="1">
          <a:off x="13313410" y="4487998"/>
          <a:ext cx="1269" cy="1473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140107</xdr:rowOff>
    </xdr:from>
    <xdr:ext cx="469744" cy="259045"/>
    <xdr:sp macro="" textlink="">
      <xdr:nvSpPr>
        <xdr:cNvPr id="142" name="債務償還比率最小値テキスト">
          <a:extLst>
            <a:ext uri="{FF2B5EF4-FFF2-40B4-BE49-F238E27FC236}">
              <a16:creationId xmlns:a16="http://schemas.microsoft.com/office/drawing/2014/main" id="{B488CF6D-A8F7-47DD-B51D-595CADD690CA}"/>
            </a:ext>
          </a:extLst>
        </xdr:cNvPr>
        <xdr:cNvSpPr txBox="1"/>
      </xdr:nvSpPr>
      <xdr:spPr>
        <a:xfrm>
          <a:off x="13369925" y="5965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136280</xdr:rowOff>
    </xdr:from>
    <xdr:to>
      <xdr:col>76</xdr:col>
      <xdr:colOff>111125</xdr:colOff>
      <xdr:row>34</xdr:row>
      <xdr:rowOff>136280</xdr:rowOff>
    </xdr:to>
    <xdr:cxnSp macro="">
      <xdr:nvCxnSpPr>
        <xdr:cNvPr id="143" name="直線コネクタ 142">
          <a:extLst>
            <a:ext uri="{FF2B5EF4-FFF2-40B4-BE49-F238E27FC236}">
              <a16:creationId xmlns:a16="http://schemas.microsoft.com/office/drawing/2014/main" id="{86568C48-CEA4-44D6-8195-42BD7A180FC8}"/>
            </a:ext>
          </a:extLst>
        </xdr:cNvPr>
        <xdr:cNvCxnSpPr/>
      </xdr:nvCxnSpPr>
      <xdr:spPr>
        <a:xfrm>
          <a:off x="13251180" y="5961770"/>
          <a:ext cx="15684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4" name="債務償還比率最大値テキスト">
          <a:extLst>
            <a:ext uri="{FF2B5EF4-FFF2-40B4-BE49-F238E27FC236}">
              <a16:creationId xmlns:a16="http://schemas.microsoft.com/office/drawing/2014/main" id="{9525E791-E295-4FE7-8772-AB926E70BB53}"/>
            </a:ext>
          </a:extLst>
        </xdr:cNvPr>
        <xdr:cNvSpPr txBox="1"/>
      </xdr:nvSpPr>
      <xdr:spPr>
        <a:xfrm>
          <a:off x="13369925" y="42651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5" name="直線コネクタ 144">
          <a:extLst>
            <a:ext uri="{FF2B5EF4-FFF2-40B4-BE49-F238E27FC236}">
              <a16:creationId xmlns:a16="http://schemas.microsoft.com/office/drawing/2014/main" id="{B7408C09-CDED-47BD-9DC3-227FF893D26B}"/>
            </a:ext>
          </a:extLst>
        </xdr:cNvPr>
        <xdr:cNvCxnSpPr/>
      </xdr:nvCxnSpPr>
      <xdr:spPr>
        <a:xfrm>
          <a:off x="13251180" y="4487998"/>
          <a:ext cx="15684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117855</xdr:rowOff>
    </xdr:from>
    <xdr:ext cx="469744" cy="259045"/>
    <xdr:sp macro="" textlink="">
      <xdr:nvSpPr>
        <xdr:cNvPr id="146" name="債務償還比率平均値テキスト">
          <a:extLst>
            <a:ext uri="{FF2B5EF4-FFF2-40B4-BE49-F238E27FC236}">
              <a16:creationId xmlns:a16="http://schemas.microsoft.com/office/drawing/2014/main" id="{4ADD9B3B-F2FA-4F60-8537-5B20F026BCCD}"/>
            </a:ext>
          </a:extLst>
        </xdr:cNvPr>
        <xdr:cNvSpPr txBox="1"/>
      </xdr:nvSpPr>
      <xdr:spPr>
        <a:xfrm>
          <a:off x="13369925" y="47470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94978</xdr:rowOff>
    </xdr:from>
    <xdr:to>
      <xdr:col>76</xdr:col>
      <xdr:colOff>73025</xdr:colOff>
      <xdr:row>29</xdr:row>
      <xdr:rowOff>25128</xdr:rowOff>
    </xdr:to>
    <xdr:sp macro="" textlink="">
      <xdr:nvSpPr>
        <xdr:cNvPr id="147" name="フローチャート: 判断 146">
          <a:extLst>
            <a:ext uri="{FF2B5EF4-FFF2-40B4-BE49-F238E27FC236}">
              <a16:creationId xmlns:a16="http://schemas.microsoft.com/office/drawing/2014/main" id="{13E5E9BB-3CDE-4A0F-B58C-7846B1D14AF5}"/>
            </a:ext>
          </a:extLst>
        </xdr:cNvPr>
        <xdr:cNvSpPr/>
      </xdr:nvSpPr>
      <xdr:spPr>
        <a:xfrm>
          <a:off x="13289280" y="4899388"/>
          <a:ext cx="80645"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64289</xdr:rowOff>
    </xdr:from>
    <xdr:to>
      <xdr:col>72</xdr:col>
      <xdr:colOff>123825</xdr:colOff>
      <xdr:row>28</xdr:row>
      <xdr:rowOff>165889</xdr:rowOff>
    </xdr:to>
    <xdr:sp macro="" textlink="">
      <xdr:nvSpPr>
        <xdr:cNvPr id="148" name="フローチャート: 判断 147">
          <a:extLst>
            <a:ext uri="{FF2B5EF4-FFF2-40B4-BE49-F238E27FC236}">
              <a16:creationId xmlns:a16="http://schemas.microsoft.com/office/drawing/2014/main" id="{F8B0BD9C-E849-4393-99AF-0AF85B7E9F1E}"/>
            </a:ext>
          </a:extLst>
        </xdr:cNvPr>
        <xdr:cNvSpPr/>
      </xdr:nvSpPr>
      <xdr:spPr>
        <a:xfrm>
          <a:off x="12629515" y="4861079"/>
          <a:ext cx="107315"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21572</xdr:rowOff>
    </xdr:from>
    <xdr:to>
      <xdr:col>68</xdr:col>
      <xdr:colOff>123825</xdr:colOff>
      <xdr:row>28</xdr:row>
      <xdr:rowOff>123172</xdr:rowOff>
    </xdr:to>
    <xdr:sp macro="" textlink="">
      <xdr:nvSpPr>
        <xdr:cNvPr id="149" name="フローチャート: 判断 148">
          <a:extLst>
            <a:ext uri="{FF2B5EF4-FFF2-40B4-BE49-F238E27FC236}">
              <a16:creationId xmlns:a16="http://schemas.microsoft.com/office/drawing/2014/main" id="{512585E4-BA83-4F50-A88A-DBC772D7685B}"/>
            </a:ext>
          </a:extLst>
        </xdr:cNvPr>
        <xdr:cNvSpPr/>
      </xdr:nvSpPr>
      <xdr:spPr>
        <a:xfrm>
          <a:off x="11943715" y="4818362"/>
          <a:ext cx="10731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11240</xdr:rowOff>
    </xdr:from>
    <xdr:to>
      <xdr:col>64</xdr:col>
      <xdr:colOff>123825</xdr:colOff>
      <xdr:row>28</xdr:row>
      <xdr:rowOff>112840</xdr:rowOff>
    </xdr:to>
    <xdr:sp macro="" textlink="">
      <xdr:nvSpPr>
        <xdr:cNvPr id="150" name="フローチャート: 判断 149">
          <a:extLst>
            <a:ext uri="{FF2B5EF4-FFF2-40B4-BE49-F238E27FC236}">
              <a16:creationId xmlns:a16="http://schemas.microsoft.com/office/drawing/2014/main" id="{1BD5FD03-CE9B-40D8-BCA5-60EE4AF602E7}"/>
            </a:ext>
          </a:extLst>
        </xdr:cNvPr>
        <xdr:cNvSpPr/>
      </xdr:nvSpPr>
      <xdr:spPr>
        <a:xfrm>
          <a:off x="11257915" y="4813745"/>
          <a:ext cx="10731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9543</xdr:rowOff>
    </xdr:from>
    <xdr:to>
      <xdr:col>60</xdr:col>
      <xdr:colOff>123825</xdr:colOff>
      <xdr:row>28</xdr:row>
      <xdr:rowOff>111143</xdr:rowOff>
    </xdr:to>
    <xdr:sp macro="" textlink="">
      <xdr:nvSpPr>
        <xdr:cNvPr id="151" name="フローチャート: 判断 150">
          <a:extLst>
            <a:ext uri="{FF2B5EF4-FFF2-40B4-BE49-F238E27FC236}">
              <a16:creationId xmlns:a16="http://schemas.microsoft.com/office/drawing/2014/main" id="{CE9B63C2-921B-4564-AAF2-D2CDA048A6A8}"/>
            </a:ext>
          </a:extLst>
        </xdr:cNvPr>
        <xdr:cNvSpPr/>
      </xdr:nvSpPr>
      <xdr:spPr>
        <a:xfrm>
          <a:off x="10572115" y="4812048"/>
          <a:ext cx="10731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93073E18-E4EA-42E5-92AB-36B103C6EB3C}"/>
            </a:ext>
          </a:extLst>
        </xdr:cNvPr>
        <xdr:cNvSpPr txBox="1"/>
      </xdr:nvSpPr>
      <xdr:spPr>
        <a:xfrm>
          <a:off x="13160375" y="638827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id="{F89554C9-B933-45AC-AA0C-2FFBB580E736}"/>
            </a:ext>
          </a:extLst>
        </xdr:cNvPr>
        <xdr:cNvSpPr txBox="1"/>
      </xdr:nvSpPr>
      <xdr:spPr>
        <a:xfrm>
          <a:off x="12527280" y="638827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id="{4F768068-8926-48EA-9E74-6390BF326F7E}"/>
            </a:ext>
          </a:extLst>
        </xdr:cNvPr>
        <xdr:cNvSpPr txBox="1"/>
      </xdr:nvSpPr>
      <xdr:spPr>
        <a:xfrm>
          <a:off x="11841480" y="638827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5" name="テキスト ボックス 154">
          <a:extLst>
            <a:ext uri="{FF2B5EF4-FFF2-40B4-BE49-F238E27FC236}">
              <a16:creationId xmlns:a16="http://schemas.microsoft.com/office/drawing/2014/main" id="{271B8A43-3A60-4A82-A86D-DA49443DB482}"/>
            </a:ext>
          </a:extLst>
        </xdr:cNvPr>
        <xdr:cNvSpPr txBox="1"/>
      </xdr:nvSpPr>
      <xdr:spPr>
        <a:xfrm>
          <a:off x="11155680" y="638827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6" name="テキスト ボックス 155">
          <a:extLst>
            <a:ext uri="{FF2B5EF4-FFF2-40B4-BE49-F238E27FC236}">
              <a16:creationId xmlns:a16="http://schemas.microsoft.com/office/drawing/2014/main" id="{186FFAC0-BCCC-4178-A4EF-7A654A5B19F7}"/>
            </a:ext>
          </a:extLst>
        </xdr:cNvPr>
        <xdr:cNvSpPr txBox="1"/>
      </xdr:nvSpPr>
      <xdr:spPr>
        <a:xfrm>
          <a:off x="10469880" y="638827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113556</xdr:rowOff>
    </xdr:from>
    <xdr:to>
      <xdr:col>76</xdr:col>
      <xdr:colOff>73025</xdr:colOff>
      <xdr:row>31</xdr:row>
      <xdr:rowOff>43706</xdr:rowOff>
    </xdr:to>
    <xdr:sp macro="" textlink="">
      <xdr:nvSpPr>
        <xdr:cNvPr id="157" name="楕円 156">
          <a:extLst>
            <a:ext uri="{FF2B5EF4-FFF2-40B4-BE49-F238E27FC236}">
              <a16:creationId xmlns:a16="http://schemas.microsoft.com/office/drawing/2014/main" id="{CC254061-1564-49C5-A5FC-8EC8AB75DD82}"/>
            </a:ext>
          </a:extLst>
        </xdr:cNvPr>
        <xdr:cNvSpPr/>
      </xdr:nvSpPr>
      <xdr:spPr>
        <a:xfrm>
          <a:off x="13289280" y="5257056"/>
          <a:ext cx="8064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91983</xdr:rowOff>
    </xdr:from>
    <xdr:ext cx="469744" cy="259045"/>
    <xdr:sp macro="" textlink="">
      <xdr:nvSpPr>
        <xdr:cNvPr id="158" name="債務償還比率該当値テキスト">
          <a:extLst>
            <a:ext uri="{FF2B5EF4-FFF2-40B4-BE49-F238E27FC236}">
              <a16:creationId xmlns:a16="http://schemas.microsoft.com/office/drawing/2014/main" id="{8063A736-52C1-48C9-A28E-8919E3C642FD}"/>
            </a:ext>
          </a:extLst>
        </xdr:cNvPr>
        <xdr:cNvSpPr txBox="1"/>
      </xdr:nvSpPr>
      <xdr:spPr>
        <a:xfrm>
          <a:off x="13369925" y="5239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1370</xdr:rowOff>
    </xdr:from>
    <xdr:to>
      <xdr:col>72</xdr:col>
      <xdr:colOff>123825</xdr:colOff>
      <xdr:row>28</xdr:row>
      <xdr:rowOff>102970</xdr:rowOff>
    </xdr:to>
    <xdr:sp macro="" textlink="">
      <xdr:nvSpPr>
        <xdr:cNvPr id="159" name="楕円 158">
          <a:extLst>
            <a:ext uri="{FF2B5EF4-FFF2-40B4-BE49-F238E27FC236}">
              <a16:creationId xmlns:a16="http://schemas.microsoft.com/office/drawing/2014/main" id="{D01D6BA1-B05A-4560-9710-43826B2F8BA1}"/>
            </a:ext>
          </a:extLst>
        </xdr:cNvPr>
        <xdr:cNvSpPr/>
      </xdr:nvSpPr>
      <xdr:spPr>
        <a:xfrm>
          <a:off x="12629515" y="4801970"/>
          <a:ext cx="10731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52170</xdr:rowOff>
    </xdr:from>
    <xdr:to>
      <xdr:col>76</xdr:col>
      <xdr:colOff>22225</xdr:colOff>
      <xdr:row>30</xdr:row>
      <xdr:rowOff>164356</xdr:rowOff>
    </xdr:to>
    <xdr:cxnSp macro="">
      <xdr:nvCxnSpPr>
        <xdr:cNvPr id="160" name="直線コネクタ 159">
          <a:extLst>
            <a:ext uri="{FF2B5EF4-FFF2-40B4-BE49-F238E27FC236}">
              <a16:creationId xmlns:a16="http://schemas.microsoft.com/office/drawing/2014/main" id="{9D5D1F3C-CFCD-4BC6-B6B2-12CE63ED0495}"/>
            </a:ext>
          </a:extLst>
        </xdr:cNvPr>
        <xdr:cNvCxnSpPr/>
      </xdr:nvCxnSpPr>
      <xdr:spPr>
        <a:xfrm>
          <a:off x="12684125" y="4856580"/>
          <a:ext cx="631190" cy="455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27</xdr:row>
      <xdr:rowOff>35261</xdr:rowOff>
    </xdr:from>
    <xdr:to>
      <xdr:col>68</xdr:col>
      <xdr:colOff>123825</xdr:colOff>
      <xdr:row>27</xdr:row>
      <xdr:rowOff>136861</xdr:rowOff>
    </xdr:to>
    <xdr:sp macro="" textlink="">
      <xdr:nvSpPr>
        <xdr:cNvPr id="161" name="楕円 160">
          <a:extLst>
            <a:ext uri="{FF2B5EF4-FFF2-40B4-BE49-F238E27FC236}">
              <a16:creationId xmlns:a16="http://schemas.microsoft.com/office/drawing/2014/main" id="{A5F86A36-8DB2-4E52-AFFA-9AE56F8D5A4E}"/>
            </a:ext>
          </a:extLst>
        </xdr:cNvPr>
        <xdr:cNvSpPr/>
      </xdr:nvSpPr>
      <xdr:spPr>
        <a:xfrm>
          <a:off x="11943715" y="4664411"/>
          <a:ext cx="10731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27</xdr:row>
      <xdr:rowOff>86061</xdr:rowOff>
    </xdr:from>
    <xdr:to>
      <xdr:col>72</xdr:col>
      <xdr:colOff>73025</xdr:colOff>
      <xdr:row>28</xdr:row>
      <xdr:rowOff>52170</xdr:rowOff>
    </xdr:to>
    <xdr:cxnSp macro="">
      <xdr:nvCxnSpPr>
        <xdr:cNvPr id="162" name="直線コネクタ 161">
          <a:extLst>
            <a:ext uri="{FF2B5EF4-FFF2-40B4-BE49-F238E27FC236}">
              <a16:creationId xmlns:a16="http://schemas.microsoft.com/office/drawing/2014/main" id="{9EF3686A-8F7A-4222-B4FF-358037BC326D}"/>
            </a:ext>
          </a:extLst>
        </xdr:cNvPr>
        <xdr:cNvCxnSpPr/>
      </xdr:nvCxnSpPr>
      <xdr:spPr>
        <a:xfrm>
          <a:off x="11998325" y="4717116"/>
          <a:ext cx="685800" cy="139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26</xdr:row>
      <xdr:rowOff>170470</xdr:rowOff>
    </xdr:from>
    <xdr:to>
      <xdr:col>64</xdr:col>
      <xdr:colOff>123825</xdr:colOff>
      <xdr:row>27</xdr:row>
      <xdr:rowOff>100620</xdr:rowOff>
    </xdr:to>
    <xdr:sp macro="" textlink="">
      <xdr:nvSpPr>
        <xdr:cNvPr id="163" name="楕円 162">
          <a:extLst>
            <a:ext uri="{FF2B5EF4-FFF2-40B4-BE49-F238E27FC236}">
              <a16:creationId xmlns:a16="http://schemas.microsoft.com/office/drawing/2014/main" id="{3A712487-2FF4-4AEB-922A-E0A3346D2E75}"/>
            </a:ext>
          </a:extLst>
        </xdr:cNvPr>
        <xdr:cNvSpPr/>
      </xdr:nvSpPr>
      <xdr:spPr>
        <a:xfrm>
          <a:off x="11257915" y="4631980"/>
          <a:ext cx="107315"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27</xdr:row>
      <xdr:rowOff>49820</xdr:rowOff>
    </xdr:from>
    <xdr:to>
      <xdr:col>68</xdr:col>
      <xdr:colOff>73025</xdr:colOff>
      <xdr:row>27</xdr:row>
      <xdr:rowOff>86061</xdr:rowOff>
    </xdr:to>
    <xdr:cxnSp macro="">
      <xdr:nvCxnSpPr>
        <xdr:cNvPr id="164" name="直線コネクタ 163">
          <a:extLst>
            <a:ext uri="{FF2B5EF4-FFF2-40B4-BE49-F238E27FC236}">
              <a16:creationId xmlns:a16="http://schemas.microsoft.com/office/drawing/2014/main" id="{CF237056-F894-404F-88D2-7FAF7EDCD6EB}"/>
            </a:ext>
          </a:extLst>
        </xdr:cNvPr>
        <xdr:cNvCxnSpPr/>
      </xdr:nvCxnSpPr>
      <xdr:spPr>
        <a:xfrm>
          <a:off x="11312525" y="4682780"/>
          <a:ext cx="685800" cy="34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130103</xdr:rowOff>
    </xdr:from>
    <xdr:to>
      <xdr:col>60</xdr:col>
      <xdr:colOff>123825</xdr:colOff>
      <xdr:row>28</xdr:row>
      <xdr:rowOff>60253</xdr:rowOff>
    </xdr:to>
    <xdr:sp macro="" textlink="">
      <xdr:nvSpPr>
        <xdr:cNvPr id="165" name="楕円 164">
          <a:extLst>
            <a:ext uri="{FF2B5EF4-FFF2-40B4-BE49-F238E27FC236}">
              <a16:creationId xmlns:a16="http://schemas.microsoft.com/office/drawing/2014/main" id="{5F89EFEF-15C0-42E8-A67B-5265C88BDED6}"/>
            </a:ext>
          </a:extLst>
        </xdr:cNvPr>
        <xdr:cNvSpPr/>
      </xdr:nvSpPr>
      <xdr:spPr>
        <a:xfrm>
          <a:off x="10572115" y="4763063"/>
          <a:ext cx="107315"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49820</xdr:rowOff>
    </xdr:from>
    <xdr:to>
      <xdr:col>64</xdr:col>
      <xdr:colOff>73025</xdr:colOff>
      <xdr:row>28</xdr:row>
      <xdr:rowOff>9453</xdr:rowOff>
    </xdr:to>
    <xdr:cxnSp macro="">
      <xdr:nvCxnSpPr>
        <xdr:cNvPr id="166" name="直線コネクタ 165">
          <a:extLst>
            <a:ext uri="{FF2B5EF4-FFF2-40B4-BE49-F238E27FC236}">
              <a16:creationId xmlns:a16="http://schemas.microsoft.com/office/drawing/2014/main" id="{2FB14847-FD43-4AC5-AB3D-6A2969F364D1}"/>
            </a:ext>
          </a:extLst>
        </xdr:cNvPr>
        <xdr:cNvCxnSpPr/>
      </xdr:nvCxnSpPr>
      <xdr:spPr>
        <a:xfrm flipV="1">
          <a:off x="10626725" y="4682780"/>
          <a:ext cx="685800" cy="129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157016</xdr:rowOff>
    </xdr:from>
    <xdr:ext cx="469744" cy="259045"/>
    <xdr:sp macro="" textlink="">
      <xdr:nvSpPr>
        <xdr:cNvPr id="167" name="n_1aveValue債務償還比率">
          <a:extLst>
            <a:ext uri="{FF2B5EF4-FFF2-40B4-BE49-F238E27FC236}">
              <a16:creationId xmlns:a16="http://schemas.microsoft.com/office/drawing/2014/main" id="{6BDD86AD-9AE7-4D83-8CC0-EB11F80E1395}"/>
            </a:ext>
          </a:extLst>
        </xdr:cNvPr>
        <xdr:cNvSpPr txBox="1"/>
      </xdr:nvSpPr>
      <xdr:spPr>
        <a:xfrm>
          <a:off x="12459412" y="4959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114299</xdr:rowOff>
    </xdr:from>
    <xdr:ext cx="469744" cy="259045"/>
    <xdr:sp macro="" textlink="">
      <xdr:nvSpPr>
        <xdr:cNvPr id="168" name="n_2aveValue債務償還比率">
          <a:extLst>
            <a:ext uri="{FF2B5EF4-FFF2-40B4-BE49-F238E27FC236}">
              <a16:creationId xmlns:a16="http://schemas.microsoft.com/office/drawing/2014/main" id="{3A552748-EBEA-4882-B78F-4D79E0D9B4B9}"/>
            </a:ext>
          </a:extLst>
        </xdr:cNvPr>
        <xdr:cNvSpPr txBox="1"/>
      </xdr:nvSpPr>
      <xdr:spPr>
        <a:xfrm>
          <a:off x="11780597" y="4914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103967</xdr:rowOff>
    </xdr:from>
    <xdr:ext cx="469744" cy="259045"/>
    <xdr:sp macro="" textlink="">
      <xdr:nvSpPr>
        <xdr:cNvPr id="169" name="n_3aveValue債務償還比率">
          <a:extLst>
            <a:ext uri="{FF2B5EF4-FFF2-40B4-BE49-F238E27FC236}">
              <a16:creationId xmlns:a16="http://schemas.microsoft.com/office/drawing/2014/main" id="{77080E39-B6CF-46CA-BCB5-01DD1DDE5FE0}"/>
            </a:ext>
          </a:extLst>
        </xdr:cNvPr>
        <xdr:cNvSpPr txBox="1"/>
      </xdr:nvSpPr>
      <xdr:spPr>
        <a:xfrm>
          <a:off x="11094797" y="4902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102270</xdr:rowOff>
    </xdr:from>
    <xdr:ext cx="469744" cy="259045"/>
    <xdr:sp macro="" textlink="">
      <xdr:nvSpPr>
        <xdr:cNvPr id="170" name="n_4aveValue債務償還比率">
          <a:extLst>
            <a:ext uri="{FF2B5EF4-FFF2-40B4-BE49-F238E27FC236}">
              <a16:creationId xmlns:a16="http://schemas.microsoft.com/office/drawing/2014/main" id="{110D11CD-73E2-4A7C-B8DE-AB40EA9F7E8B}"/>
            </a:ext>
          </a:extLst>
        </xdr:cNvPr>
        <xdr:cNvSpPr txBox="1"/>
      </xdr:nvSpPr>
      <xdr:spPr>
        <a:xfrm>
          <a:off x="10408997" y="4899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119497</xdr:rowOff>
    </xdr:from>
    <xdr:ext cx="469744" cy="259045"/>
    <xdr:sp macro="" textlink="">
      <xdr:nvSpPr>
        <xdr:cNvPr id="171" name="n_1mainValue債務償還比率">
          <a:extLst>
            <a:ext uri="{FF2B5EF4-FFF2-40B4-BE49-F238E27FC236}">
              <a16:creationId xmlns:a16="http://schemas.microsoft.com/office/drawing/2014/main" id="{235337CD-E66C-4B59-9A9B-1EAE4823CB9F}"/>
            </a:ext>
          </a:extLst>
        </xdr:cNvPr>
        <xdr:cNvSpPr txBox="1"/>
      </xdr:nvSpPr>
      <xdr:spPr>
        <a:xfrm>
          <a:off x="12459412" y="457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25</xdr:row>
      <xdr:rowOff>153388</xdr:rowOff>
    </xdr:from>
    <xdr:ext cx="469744" cy="259045"/>
    <xdr:sp macro="" textlink="">
      <xdr:nvSpPr>
        <xdr:cNvPr id="172" name="n_2mainValue債務償還比率">
          <a:extLst>
            <a:ext uri="{FF2B5EF4-FFF2-40B4-BE49-F238E27FC236}">
              <a16:creationId xmlns:a16="http://schemas.microsoft.com/office/drawing/2014/main" id="{7A957219-4CFA-44E1-A53F-944AB0D0A268}"/>
            </a:ext>
          </a:extLst>
        </xdr:cNvPr>
        <xdr:cNvSpPr txBox="1"/>
      </xdr:nvSpPr>
      <xdr:spPr>
        <a:xfrm>
          <a:off x="11780597" y="4439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25</xdr:row>
      <xdr:rowOff>117147</xdr:rowOff>
    </xdr:from>
    <xdr:ext cx="469744" cy="259045"/>
    <xdr:sp macro="" textlink="">
      <xdr:nvSpPr>
        <xdr:cNvPr id="173" name="n_3mainValue債務償還比率">
          <a:extLst>
            <a:ext uri="{FF2B5EF4-FFF2-40B4-BE49-F238E27FC236}">
              <a16:creationId xmlns:a16="http://schemas.microsoft.com/office/drawing/2014/main" id="{C902094C-E547-4895-B39B-BC68F9583835}"/>
            </a:ext>
          </a:extLst>
        </xdr:cNvPr>
        <xdr:cNvSpPr txBox="1"/>
      </xdr:nvSpPr>
      <xdr:spPr>
        <a:xfrm>
          <a:off x="11094797" y="440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76780</xdr:rowOff>
    </xdr:from>
    <xdr:ext cx="469744" cy="259045"/>
    <xdr:sp macro="" textlink="">
      <xdr:nvSpPr>
        <xdr:cNvPr id="174" name="n_4mainValue債務償還比率">
          <a:extLst>
            <a:ext uri="{FF2B5EF4-FFF2-40B4-BE49-F238E27FC236}">
              <a16:creationId xmlns:a16="http://schemas.microsoft.com/office/drawing/2014/main" id="{CDEA9574-FCE8-41C4-B451-6AB8BB356E20}"/>
            </a:ext>
          </a:extLst>
        </xdr:cNvPr>
        <xdr:cNvSpPr txBox="1"/>
      </xdr:nvSpPr>
      <xdr:spPr>
        <a:xfrm>
          <a:off x="10408997" y="4534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5" name="正方形/長方形 174">
          <a:extLst>
            <a:ext uri="{FF2B5EF4-FFF2-40B4-BE49-F238E27FC236}">
              <a16:creationId xmlns:a16="http://schemas.microsoft.com/office/drawing/2014/main" id="{42DE4C0D-D2EF-4AD4-9D62-BCBD0DE3781E}"/>
            </a:ext>
          </a:extLst>
        </xdr:cNvPr>
        <xdr:cNvSpPr/>
      </xdr:nvSpPr>
      <xdr:spPr>
        <a:xfrm>
          <a:off x="1142365" y="7181850"/>
          <a:ext cx="531495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6" name="正方形/長方形 175">
          <a:extLst>
            <a:ext uri="{FF2B5EF4-FFF2-40B4-BE49-F238E27FC236}">
              <a16:creationId xmlns:a16="http://schemas.microsoft.com/office/drawing/2014/main" id="{D79CE08B-1E8C-4360-88C6-E4A3CC7DEC67}"/>
            </a:ext>
          </a:extLst>
        </xdr:cNvPr>
        <xdr:cNvSpPr/>
      </xdr:nvSpPr>
      <xdr:spPr>
        <a:xfrm>
          <a:off x="1142365" y="10942320"/>
          <a:ext cx="531495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7" name="テキスト ボックス 176">
          <a:extLst>
            <a:ext uri="{FF2B5EF4-FFF2-40B4-BE49-F238E27FC236}">
              <a16:creationId xmlns:a16="http://schemas.microsoft.com/office/drawing/2014/main" id="{FD55DE7B-40F2-40FC-80A7-5FD27B7935D9}"/>
            </a:ext>
          </a:extLst>
        </xdr:cNvPr>
        <xdr:cNvSpPr txBox="1"/>
      </xdr:nvSpPr>
      <xdr:spPr>
        <a:xfrm>
          <a:off x="830580" y="743204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8" name="テキスト ボックス 177">
          <a:extLst>
            <a:ext uri="{FF2B5EF4-FFF2-40B4-BE49-F238E27FC236}">
              <a16:creationId xmlns:a16="http://schemas.microsoft.com/office/drawing/2014/main" id="{FAD374F3-BCF0-4517-A087-23A39CB00CE7}"/>
            </a:ext>
          </a:extLst>
        </xdr:cNvPr>
        <xdr:cNvSpPr txBox="1"/>
      </xdr:nvSpPr>
      <xdr:spPr>
        <a:xfrm>
          <a:off x="6285865" y="1010475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9" name="テキスト ボックス 178">
          <a:extLst>
            <a:ext uri="{FF2B5EF4-FFF2-40B4-BE49-F238E27FC236}">
              <a16:creationId xmlns:a16="http://schemas.microsoft.com/office/drawing/2014/main" id="{718E47F0-44C2-43D6-89D4-D5DEB31EE696}"/>
            </a:ext>
          </a:extLst>
        </xdr:cNvPr>
        <xdr:cNvSpPr txBox="1"/>
      </xdr:nvSpPr>
      <xdr:spPr>
        <a:xfrm>
          <a:off x="830580" y="1117092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80" name="テキスト ボックス 179">
          <a:extLst>
            <a:ext uri="{FF2B5EF4-FFF2-40B4-BE49-F238E27FC236}">
              <a16:creationId xmlns:a16="http://schemas.microsoft.com/office/drawing/2014/main" id="{4F99CF29-7E1E-485C-952D-9F9A7B5FC186}"/>
            </a:ext>
          </a:extLst>
        </xdr:cNvPr>
        <xdr:cNvSpPr txBox="1"/>
      </xdr:nvSpPr>
      <xdr:spPr>
        <a:xfrm>
          <a:off x="6285865"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39F5A5F8-20E5-462E-8F72-E0BF439CB22D}"/>
            </a:ext>
          </a:extLst>
        </xdr:cNvPr>
        <xdr:cNvSpPr/>
      </xdr:nvSpPr>
      <xdr:spPr>
        <a:xfrm>
          <a:off x="574040" y="130810"/>
          <a:ext cx="11427460" cy="631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152DC1C1-CF85-425A-AEDE-1BB917125702}"/>
            </a:ext>
          </a:extLst>
        </xdr:cNvPr>
        <xdr:cNvSpPr/>
      </xdr:nvSpPr>
      <xdr:spPr>
        <a:xfrm>
          <a:off x="17145000" y="186690"/>
          <a:ext cx="3581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80429057-9352-4287-80E3-586055DAF724}"/>
            </a:ext>
          </a:extLst>
        </xdr:cNvPr>
        <xdr:cNvSpPr/>
      </xdr:nvSpPr>
      <xdr:spPr>
        <a:xfrm>
          <a:off x="17160240" y="217805"/>
          <a:ext cx="354457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E6E2B0EB-398A-435A-AD77-CB2E25ACB896}"/>
            </a:ext>
          </a:extLst>
        </xdr:cNvPr>
        <xdr:cNvSpPr/>
      </xdr:nvSpPr>
      <xdr:spPr>
        <a:xfrm>
          <a:off x="17191355" y="239395"/>
          <a:ext cx="3474085" cy="4464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沖縄県竹富町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924458EF-2298-41C5-9473-9635CE6BDF14}"/>
            </a:ext>
          </a:extLst>
        </xdr:cNvPr>
        <xdr:cNvSpPr/>
      </xdr:nvSpPr>
      <xdr:spPr>
        <a:xfrm>
          <a:off x="14632940" y="186690"/>
          <a:ext cx="23939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10AD1626-DC02-4295-AC1F-73BEA3F30524}"/>
            </a:ext>
          </a:extLst>
        </xdr:cNvPr>
        <xdr:cNvSpPr/>
      </xdr:nvSpPr>
      <xdr:spPr>
        <a:xfrm>
          <a:off x="14665960" y="217805"/>
          <a:ext cx="234569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9D69D6D-3897-46D1-98DC-68B3CE25CE4F}"/>
            </a:ext>
          </a:extLst>
        </xdr:cNvPr>
        <xdr:cNvSpPr/>
      </xdr:nvSpPr>
      <xdr:spPr>
        <a:xfrm>
          <a:off x="14687550" y="239395"/>
          <a:ext cx="2294255" cy="4629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5A1A4F69-803D-478A-8FDB-017096F05F37}"/>
            </a:ext>
          </a:extLst>
        </xdr:cNvPr>
        <xdr:cNvSpPr/>
      </xdr:nvSpPr>
      <xdr:spPr>
        <a:xfrm>
          <a:off x="685800" y="887095"/>
          <a:ext cx="9086850" cy="177609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4E9D244C-49FA-4F78-8D60-41B2F75FA209}"/>
            </a:ext>
          </a:extLst>
        </xdr:cNvPr>
        <xdr:cNvSpPr/>
      </xdr:nvSpPr>
      <xdr:spPr>
        <a:xfrm>
          <a:off x="816610" y="916940"/>
          <a:ext cx="124079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FF8A4351-1851-416D-BB6C-1EA979052D9F}"/>
            </a:ext>
          </a:extLst>
        </xdr:cNvPr>
        <xdr:cNvSpPr/>
      </xdr:nvSpPr>
      <xdr:spPr>
        <a:xfrm>
          <a:off x="2016760" y="916940"/>
          <a:ext cx="120015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4,342
4,292
334.40
6,926,359
6,290,780
410,589
3,358,641
7,421,336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F87DAFE9-FFF7-42DC-BC8D-8373AB9E714A}"/>
            </a:ext>
          </a:extLst>
        </xdr:cNvPr>
        <xdr:cNvSpPr/>
      </xdr:nvSpPr>
      <xdr:spPr>
        <a:xfrm>
          <a:off x="3216910" y="916940"/>
          <a:ext cx="13716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E97EFB20-999A-4D14-A3EE-60EEB78FF302}"/>
            </a:ext>
          </a:extLst>
        </xdr:cNvPr>
        <xdr:cNvSpPr/>
      </xdr:nvSpPr>
      <xdr:spPr>
        <a:xfrm>
          <a:off x="4588510" y="941705"/>
          <a:ext cx="181483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F2783B77-F8AE-4B1F-95D7-1BA5CDB20B42}"/>
            </a:ext>
          </a:extLst>
        </xdr:cNvPr>
        <xdr:cNvSpPr/>
      </xdr:nvSpPr>
      <xdr:spPr>
        <a:xfrm>
          <a:off x="6403340" y="941705"/>
          <a:ext cx="114046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1BAC7EEC-0B3C-4ED1-89BF-E0E7FCF0716A}"/>
            </a:ext>
          </a:extLst>
        </xdr:cNvPr>
        <xdr:cNvSpPr/>
      </xdr:nvSpPr>
      <xdr:spPr>
        <a:xfrm>
          <a:off x="7603490" y="948690"/>
          <a:ext cx="585470" cy="9455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7A55E5DF-7805-4209-8DF1-6915591ECC21}"/>
            </a:ext>
          </a:extLst>
        </xdr:cNvPr>
        <xdr:cNvSpPr/>
      </xdr:nvSpPr>
      <xdr:spPr>
        <a:xfrm>
          <a:off x="4588510" y="1714500"/>
          <a:ext cx="181483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C16CEA3C-B3F0-48A9-B9A5-8217D979346F}"/>
            </a:ext>
          </a:extLst>
        </xdr:cNvPr>
        <xdr:cNvSpPr/>
      </xdr:nvSpPr>
      <xdr:spPr>
        <a:xfrm>
          <a:off x="6474460" y="1714500"/>
          <a:ext cx="329819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30D03630-570B-4AA0-ACF1-40277663C644}"/>
            </a:ext>
          </a:extLst>
        </xdr:cNvPr>
        <xdr:cNvSpPr/>
      </xdr:nvSpPr>
      <xdr:spPr>
        <a:xfrm>
          <a:off x="9965690" y="887095"/>
          <a:ext cx="1371600" cy="126809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CB2D3EEA-1A20-4D44-9A4D-C5FBCBA9B22C}"/>
            </a:ext>
          </a:extLst>
        </xdr:cNvPr>
        <xdr:cNvSpPr/>
      </xdr:nvSpPr>
      <xdr:spPr>
        <a:xfrm>
          <a:off x="10206990" y="948690"/>
          <a:ext cx="1200150"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4505AB7A-4879-4A07-8132-23FC04FE44DB}"/>
            </a:ext>
          </a:extLst>
        </xdr:cNvPr>
        <xdr:cNvSpPr/>
      </xdr:nvSpPr>
      <xdr:spPr>
        <a:xfrm>
          <a:off x="10206990" y="1215390"/>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3F2A0D2D-DA8B-4195-B333-31B313419AB0}"/>
            </a:ext>
          </a:extLst>
        </xdr:cNvPr>
        <xdr:cNvSpPr/>
      </xdr:nvSpPr>
      <xdr:spPr>
        <a:xfrm>
          <a:off x="10206990" y="1551305"/>
          <a:ext cx="131000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8F37A1B1-E110-45C9-B366-35FC34075202}"/>
            </a:ext>
          </a:extLst>
        </xdr:cNvPr>
        <xdr:cNvCxnSpPr/>
      </xdr:nvCxnSpPr>
      <xdr:spPr>
        <a:xfrm flipH="1">
          <a:off x="10050145" y="1045210"/>
          <a:ext cx="19621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D3B5AE86-3164-4D25-92C5-66E600CBA264}"/>
            </a:ext>
          </a:extLst>
        </xdr:cNvPr>
        <xdr:cNvSpPr/>
      </xdr:nvSpPr>
      <xdr:spPr>
        <a:xfrm>
          <a:off x="10107930" y="986790"/>
          <a:ext cx="8064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9748E78-6A18-46F3-846A-869C8FB029D3}"/>
            </a:ext>
          </a:extLst>
        </xdr:cNvPr>
        <xdr:cNvSpPr/>
      </xdr:nvSpPr>
      <xdr:spPr>
        <a:xfrm>
          <a:off x="10107930" y="1253490"/>
          <a:ext cx="8064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6E1D2635-649D-4B63-876C-FD9EB74414B3}"/>
            </a:ext>
          </a:extLst>
        </xdr:cNvPr>
        <xdr:cNvCxnSpPr/>
      </xdr:nvCxnSpPr>
      <xdr:spPr>
        <a:xfrm>
          <a:off x="10135235" y="152400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6FD76E3A-D51B-412A-8466-458A61D4E1AD}"/>
            </a:ext>
          </a:extLst>
        </xdr:cNvPr>
        <xdr:cNvCxnSpPr/>
      </xdr:nvCxnSpPr>
      <xdr:spPr>
        <a:xfrm>
          <a:off x="10074910" y="152400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507034B6-8FC0-4CF9-9ADA-6B3516D0353D}"/>
            </a:ext>
          </a:extLst>
        </xdr:cNvPr>
        <xdr:cNvCxnSpPr/>
      </xdr:nvCxnSpPr>
      <xdr:spPr>
        <a:xfrm flipV="1">
          <a:off x="10135235" y="176403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EF419AA5-687F-44E4-88CF-928A8C391B63}"/>
            </a:ext>
          </a:extLst>
        </xdr:cNvPr>
        <xdr:cNvCxnSpPr/>
      </xdr:nvCxnSpPr>
      <xdr:spPr>
        <a:xfrm>
          <a:off x="10074910" y="190119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B6A58AE4-C8DC-479A-8CB5-75F46F9F4520}"/>
            </a:ext>
          </a:extLst>
        </xdr:cNvPr>
        <xdr:cNvSpPr txBox="1"/>
      </xdr:nvSpPr>
      <xdr:spPr>
        <a:xfrm>
          <a:off x="645160" y="279781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8A6F19A1-D7FB-4394-BC18-CDA84E1DC4AA}"/>
            </a:ext>
          </a:extLst>
        </xdr:cNvPr>
        <xdr:cNvSpPr txBox="1"/>
      </xdr:nvSpPr>
      <xdr:spPr>
        <a:xfrm>
          <a:off x="645160" y="310769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B1AA847B-75EE-46B0-A916-93D78C1FC1CB}"/>
            </a:ext>
          </a:extLst>
        </xdr:cNvPr>
        <xdr:cNvSpPr txBox="1"/>
      </xdr:nvSpPr>
      <xdr:spPr>
        <a:xfrm>
          <a:off x="64516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C82A7D8C-F23F-48A2-8C4F-8DB852CDA2DE}"/>
            </a:ext>
          </a:extLst>
        </xdr:cNvPr>
        <xdr:cNvSpPr txBox="1"/>
      </xdr:nvSpPr>
      <xdr:spPr>
        <a:xfrm>
          <a:off x="645160" y="374459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4B905323-F8DE-4509-960F-F98565CA89AF}"/>
            </a:ext>
          </a:extLst>
        </xdr:cNvPr>
        <xdr:cNvSpPr/>
      </xdr:nvSpPr>
      <xdr:spPr>
        <a:xfrm>
          <a:off x="6858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140257CF-5894-453C-A362-22870D45B4E5}"/>
            </a:ext>
          </a:extLst>
        </xdr:cNvPr>
        <xdr:cNvSpPr/>
      </xdr:nvSpPr>
      <xdr:spPr>
        <a:xfrm>
          <a:off x="8166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C6A84C84-02B1-4C37-BB37-C0F57A5A880A}"/>
            </a:ext>
          </a:extLst>
        </xdr:cNvPr>
        <xdr:cNvSpPr/>
      </xdr:nvSpPr>
      <xdr:spPr>
        <a:xfrm>
          <a:off x="8166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2CFFBF73-E273-457A-8770-76861549597B}"/>
            </a:ext>
          </a:extLst>
        </xdr:cNvPr>
        <xdr:cNvSpPr/>
      </xdr:nvSpPr>
      <xdr:spPr>
        <a:xfrm>
          <a:off x="17145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5C7D4B4-3155-40DF-A50F-F4DB0F18AB76}"/>
            </a:ext>
          </a:extLst>
        </xdr:cNvPr>
        <xdr:cNvSpPr/>
      </xdr:nvSpPr>
      <xdr:spPr>
        <a:xfrm>
          <a:off x="17145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9A583FB3-F7D5-4F55-8D24-D20AF9343323}"/>
            </a:ext>
          </a:extLst>
        </xdr:cNvPr>
        <xdr:cNvSpPr/>
      </xdr:nvSpPr>
      <xdr:spPr>
        <a:xfrm>
          <a:off x="27432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F57B40AA-5905-4FD5-BD33-665ADE0763D6}"/>
            </a:ext>
          </a:extLst>
        </xdr:cNvPr>
        <xdr:cNvSpPr/>
      </xdr:nvSpPr>
      <xdr:spPr>
        <a:xfrm>
          <a:off x="27432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13306DB8-948C-4EF0-B84B-6D1BBCA52A63}"/>
            </a:ext>
          </a:extLst>
        </xdr:cNvPr>
        <xdr:cNvSpPr/>
      </xdr:nvSpPr>
      <xdr:spPr>
        <a:xfrm>
          <a:off x="685800" y="533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E178D15B-ED74-4BE6-BF25-BE495CC1ADDD}"/>
            </a:ext>
          </a:extLst>
        </xdr:cNvPr>
        <xdr:cNvSpPr txBox="1"/>
      </xdr:nvSpPr>
      <xdr:spPr>
        <a:xfrm>
          <a:off x="66675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ACC80666-84D9-4ADE-9286-D026E793E6A7}"/>
            </a:ext>
          </a:extLst>
        </xdr:cNvPr>
        <xdr:cNvCxnSpPr/>
      </xdr:nvCxnSpPr>
      <xdr:spPr>
        <a:xfrm>
          <a:off x="68580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BEB50AA7-FA37-4B77-B35D-5E689789B0CF}"/>
            </a:ext>
          </a:extLst>
        </xdr:cNvPr>
        <xdr:cNvSpPr txBox="1"/>
      </xdr:nvSpPr>
      <xdr:spPr>
        <a:xfrm>
          <a:off x="273866" y="747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A745F21D-AAAF-4980-8598-A97BFFB3DC1D}"/>
            </a:ext>
          </a:extLst>
        </xdr:cNvPr>
        <xdr:cNvCxnSpPr/>
      </xdr:nvCxnSpPr>
      <xdr:spPr>
        <a:xfrm>
          <a:off x="685800" y="729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EB275218-DA26-4762-952E-A5B260A64384}"/>
            </a:ext>
          </a:extLst>
        </xdr:cNvPr>
        <xdr:cNvSpPr txBox="1"/>
      </xdr:nvSpPr>
      <xdr:spPr>
        <a:xfrm>
          <a:off x="273866" y="715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5F8541C8-507C-4649-A189-62879B1B34CE}"/>
            </a:ext>
          </a:extLst>
        </xdr:cNvPr>
        <xdr:cNvCxnSpPr/>
      </xdr:nvCxnSpPr>
      <xdr:spPr>
        <a:xfrm>
          <a:off x="685800" y="696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9FE998F8-AA80-4874-B6AF-7FB2756B33C8}"/>
            </a:ext>
          </a:extLst>
        </xdr:cNvPr>
        <xdr:cNvSpPr txBox="1"/>
      </xdr:nvSpPr>
      <xdr:spPr>
        <a:xfrm>
          <a:off x="343701" y="682082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FB3B346C-3F39-4439-9B43-AB687E428127}"/>
            </a:ext>
          </a:extLst>
        </xdr:cNvPr>
        <xdr:cNvCxnSpPr/>
      </xdr:nvCxnSpPr>
      <xdr:spPr>
        <a:xfrm>
          <a:off x="685800" y="664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FEC08A74-EAB0-4B78-8AFF-AC3D76798481}"/>
            </a:ext>
          </a:extLst>
        </xdr:cNvPr>
        <xdr:cNvSpPr txBox="1"/>
      </xdr:nvSpPr>
      <xdr:spPr>
        <a:xfrm>
          <a:off x="34370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B0F15E4D-A031-4AAB-8F05-869B7D0F485D}"/>
            </a:ext>
          </a:extLst>
        </xdr:cNvPr>
        <xdr:cNvCxnSpPr/>
      </xdr:nvCxnSpPr>
      <xdr:spPr>
        <a:xfrm>
          <a:off x="685800" y="631180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B1B94FE4-959E-4A87-9D3E-C9C33AED34BE}"/>
            </a:ext>
          </a:extLst>
        </xdr:cNvPr>
        <xdr:cNvSpPr txBox="1"/>
      </xdr:nvSpPr>
      <xdr:spPr>
        <a:xfrm>
          <a:off x="343701" y="617530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A37B7356-27F0-424D-962E-7FFBF92AF465}"/>
            </a:ext>
          </a:extLst>
        </xdr:cNvPr>
        <xdr:cNvCxnSpPr/>
      </xdr:nvCxnSpPr>
      <xdr:spPr>
        <a:xfrm>
          <a:off x="685800" y="598904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C7424F70-CF33-49DD-8DE4-D6E1ED1D8469}"/>
            </a:ext>
          </a:extLst>
        </xdr:cNvPr>
        <xdr:cNvSpPr txBox="1"/>
      </xdr:nvSpPr>
      <xdr:spPr>
        <a:xfrm>
          <a:off x="343701" y="584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CD4D6FFA-FA49-40C5-B0EB-466411F7ABAC}"/>
            </a:ext>
          </a:extLst>
        </xdr:cNvPr>
        <xdr:cNvCxnSpPr/>
      </xdr:nvCxnSpPr>
      <xdr:spPr>
        <a:xfrm>
          <a:off x="685800" y="566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EF4D3D47-B326-461A-88F8-B3B9B581AECC}"/>
            </a:ext>
          </a:extLst>
        </xdr:cNvPr>
        <xdr:cNvSpPr txBox="1"/>
      </xdr:nvSpPr>
      <xdr:spPr>
        <a:xfrm>
          <a:off x="386866" y="551644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619F666D-11FF-4D46-B1DF-5DFB89B96CFC}"/>
            </a:ext>
          </a:extLst>
        </xdr:cNvPr>
        <xdr:cNvCxnSpPr/>
      </xdr:nvCxnSpPr>
      <xdr:spPr>
        <a:xfrm>
          <a:off x="68580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4D0B684D-4645-443B-AFAB-C1FE48409903}"/>
            </a:ext>
          </a:extLst>
        </xdr:cNvPr>
        <xdr:cNvSpPr/>
      </xdr:nvSpPr>
      <xdr:spPr>
        <a:xfrm>
          <a:off x="685800" y="533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66403</xdr:rowOff>
    </xdr:to>
    <xdr:cxnSp macro="">
      <xdr:nvCxnSpPr>
        <xdr:cNvPr id="58" name="直線コネクタ 57">
          <a:extLst>
            <a:ext uri="{FF2B5EF4-FFF2-40B4-BE49-F238E27FC236}">
              <a16:creationId xmlns:a16="http://schemas.microsoft.com/office/drawing/2014/main" id="{B67F15E6-AD1D-462B-9263-3406DD8A8AD5}"/>
            </a:ext>
          </a:extLst>
        </xdr:cNvPr>
        <xdr:cNvCxnSpPr/>
      </xdr:nvCxnSpPr>
      <xdr:spPr>
        <a:xfrm flipV="1">
          <a:off x="4173855" y="5660572"/>
          <a:ext cx="0" cy="1604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70230</xdr:rowOff>
    </xdr:from>
    <xdr:ext cx="405111" cy="259045"/>
    <xdr:sp macro="" textlink="">
      <xdr:nvSpPr>
        <xdr:cNvPr id="59" name="【道路】&#10;有形固定資産減価償却率最小値テキスト">
          <a:extLst>
            <a:ext uri="{FF2B5EF4-FFF2-40B4-BE49-F238E27FC236}">
              <a16:creationId xmlns:a16="http://schemas.microsoft.com/office/drawing/2014/main" id="{8195B60D-9476-49EC-9657-05EACB4E5154}"/>
            </a:ext>
          </a:extLst>
        </xdr:cNvPr>
        <xdr:cNvSpPr txBox="1"/>
      </xdr:nvSpPr>
      <xdr:spPr>
        <a:xfrm>
          <a:off x="4212590" y="7269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66403</xdr:rowOff>
    </xdr:from>
    <xdr:to>
      <xdr:col>24</xdr:col>
      <xdr:colOff>152400</xdr:colOff>
      <xdr:row>42</xdr:row>
      <xdr:rowOff>66403</xdr:rowOff>
    </xdr:to>
    <xdr:cxnSp macro="">
      <xdr:nvCxnSpPr>
        <xdr:cNvPr id="60" name="直線コネクタ 59">
          <a:extLst>
            <a:ext uri="{FF2B5EF4-FFF2-40B4-BE49-F238E27FC236}">
              <a16:creationId xmlns:a16="http://schemas.microsoft.com/office/drawing/2014/main" id="{B4138DFC-BFC0-428F-8B38-BAAB490EDF3E}"/>
            </a:ext>
          </a:extLst>
        </xdr:cNvPr>
        <xdr:cNvCxnSpPr/>
      </xdr:nvCxnSpPr>
      <xdr:spPr>
        <a:xfrm>
          <a:off x="4112260" y="726539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a:extLst>
            <a:ext uri="{FF2B5EF4-FFF2-40B4-BE49-F238E27FC236}">
              <a16:creationId xmlns:a16="http://schemas.microsoft.com/office/drawing/2014/main" id="{2537653B-2338-4635-B078-7DC9528D312F}"/>
            </a:ext>
          </a:extLst>
        </xdr:cNvPr>
        <xdr:cNvSpPr txBox="1"/>
      </xdr:nvSpPr>
      <xdr:spPr>
        <a:xfrm>
          <a:off x="4212590" y="54377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62EA5862-8629-44E9-99F0-5FED1D4AF083}"/>
            </a:ext>
          </a:extLst>
        </xdr:cNvPr>
        <xdr:cNvCxnSpPr/>
      </xdr:nvCxnSpPr>
      <xdr:spPr>
        <a:xfrm>
          <a:off x="4112260" y="566057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90368</xdr:rowOff>
    </xdr:from>
    <xdr:ext cx="405111" cy="259045"/>
    <xdr:sp macro="" textlink="">
      <xdr:nvSpPr>
        <xdr:cNvPr id="63" name="【道路】&#10;有形固定資産減価償却率平均値テキスト">
          <a:extLst>
            <a:ext uri="{FF2B5EF4-FFF2-40B4-BE49-F238E27FC236}">
              <a16:creationId xmlns:a16="http://schemas.microsoft.com/office/drawing/2014/main" id="{CC1BF0F4-395A-4A06-92FF-DAF35622D6AD}"/>
            </a:ext>
          </a:extLst>
        </xdr:cNvPr>
        <xdr:cNvSpPr txBox="1"/>
      </xdr:nvSpPr>
      <xdr:spPr>
        <a:xfrm>
          <a:off x="4212590" y="66092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111941</xdr:rowOff>
    </xdr:from>
    <xdr:to>
      <xdr:col>24</xdr:col>
      <xdr:colOff>114300</xdr:colOff>
      <xdr:row>39</xdr:row>
      <xdr:rowOff>42091</xdr:rowOff>
    </xdr:to>
    <xdr:sp macro="" textlink="">
      <xdr:nvSpPr>
        <xdr:cNvPr id="64" name="フローチャート: 判断 63">
          <a:extLst>
            <a:ext uri="{FF2B5EF4-FFF2-40B4-BE49-F238E27FC236}">
              <a16:creationId xmlns:a16="http://schemas.microsoft.com/office/drawing/2014/main" id="{1C99D58C-61CD-4549-BE27-B6B6A0EEB4B2}"/>
            </a:ext>
          </a:extLst>
        </xdr:cNvPr>
        <xdr:cNvSpPr/>
      </xdr:nvSpPr>
      <xdr:spPr>
        <a:xfrm>
          <a:off x="4131310" y="6627041"/>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84183</xdr:rowOff>
    </xdr:from>
    <xdr:to>
      <xdr:col>20</xdr:col>
      <xdr:colOff>38100</xdr:colOff>
      <xdr:row>39</xdr:row>
      <xdr:rowOff>14333</xdr:rowOff>
    </xdr:to>
    <xdr:sp macro="" textlink="">
      <xdr:nvSpPr>
        <xdr:cNvPr id="65" name="フローチャート: 判断 64">
          <a:extLst>
            <a:ext uri="{FF2B5EF4-FFF2-40B4-BE49-F238E27FC236}">
              <a16:creationId xmlns:a16="http://schemas.microsoft.com/office/drawing/2014/main" id="{D7130495-A3B4-448C-80A2-E3D2F3FD3F6D}"/>
            </a:ext>
          </a:extLst>
        </xdr:cNvPr>
        <xdr:cNvSpPr/>
      </xdr:nvSpPr>
      <xdr:spPr>
        <a:xfrm>
          <a:off x="3388360" y="6601188"/>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54791</xdr:rowOff>
    </xdr:from>
    <xdr:to>
      <xdr:col>15</xdr:col>
      <xdr:colOff>101600</xdr:colOff>
      <xdr:row>38</xdr:row>
      <xdr:rowOff>156391</xdr:rowOff>
    </xdr:to>
    <xdr:sp macro="" textlink="">
      <xdr:nvSpPr>
        <xdr:cNvPr id="66" name="フローチャート: 判断 65">
          <a:extLst>
            <a:ext uri="{FF2B5EF4-FFF2-40B4-BE49-F238E27FC236}">
              <a16:creationId xmlns:a16="http://schemas.microsoft.com/office/drawing/2014/main" id="{9F20826D-4344-417E-9459-17CDF1D927A9}"/>
            </a:ext>
          </a:extLst>
        </xdr:cNvPr>
        <xdr:cNvSpPr/>
      </xdr:nvSpPr>
      <xdr:spPr>
        <a:xfrm>
          <a:off x="2571750" y="6573701"/>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31931</xdr:rowOff>
    </xdr:from>
    <xdr:to>
      <xdr:col>10</xdr:col>
      <xdr:colOff>165100</xdr:colOff>
      <xdr:row>38</xdr:row>
      <xdr:rowOff>133531</xdr:rowOff>
    </xdr:to>
    <xdr:sp macro="" textlink="">
      <xdr:nvSpPr>
        <xdr:cNvPr id="67" name="フローチャート: 判断 66">
          <a:extLst>
            <a:ext uri="{FF2B5EF4-FFF2-40B4-BE49-F238E27FC236}">
              <a16:creationId xmlns:a16="http://schemas.microsoft.com/office/drawing/2014/main" id="{959AAF65-CA5C-4C70-9F43-CB0106D4B193}"/>
            </a:ext>
          </a:extLst>
        </xdr:cNvPr>
        <xdr:cNvSpPr/>
      </xdr:nvSpPr>
      <xdr:spPr>
        <a:xfrm>
          <a:off x="1774190" y="6545126"/>
          <a:ext cx="1092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169091</xdr:rowOff>
    </xdr:from>
    <xdr:to>
      <xdr:col>6</xdr:col>
      <xdr:colOff>38100</xdr:colOff>
      <xdr:row>38</xdr:row>
      <xdr:rowOff>99241</xdr:rowOff>
    </xdr:to>
    <xdr:sp macro="" textlink="">
      <xdr:nvSpPr>
        <xdr:cNvPr id="68" name="フローチャート: 判断 67">
          <a:extLst>
            <a:ext uri="{FF2B5EF4-FFF2-40B4-BE49-F238E27FC236}">
              <a16:creationId xmlns:a16="http://schemas.microsoft.com/office/drawing/2014/main" id="{93A7868D-B93B-42E2-9432-1B6CFEC77666}"/>
            </a:ext>
          </a:extLst>
        </xdr:cNvPr>
        <xdr:cNvSpPr/>
      </xdr:nvSpPr>
      <xdr:spPr>
        <a:xfrm>
          <a:off x="988060" y="6516551"/>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9344068-E8C5-42D9-8554-78470A8461EE}"/>
            </a:ext>
          </a:extLst>
        </xdr:cNvPr>
        <xdr:cNvSpPr txBox="1"/>
      </xdr:nvSpPr>
      <xdr:spPr>
        <a:xfrm>
          <a:off x="400304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CF6AC985-E97C-4C45-B48C-EA5392F3B5AE}"/>
            </a:ext>
          </a:extLst>
        </xdr:cNvPr>
        <xdr:cNvSpPr txBox="1"/>
      </xdr:nvSpPr>
      <xdr:spPr>
        <a:xfrm>
          <a:off x="32600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1F766D93-9586-40F4-9C7D-0A45E971C95F}"/>
            </a:ext>
          </a:extLst>
        </xdr:cNvPr>
        <xdr:cNvSpPr txBox="1"/>
      </xdr:nvSpPr>
      <xdr:spPr>
        <a:xfrm>
          <a:off x="24549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58F4786F-0C62-4EC2-8303-725D84F0FAEF}"/>
            </a:ext>
          </a:extLst>
        </xdr:cNvPr>
        <xdr:cNvSpPr txBox="1"/>
      </xdr:nvSpPr>
      <xdr:spPr>
        <a:xfrm>
          <a:off x="1657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426BAC09-42DE-4093-81EA-7D53EF98BEE1}"/>
            </a:ext>
          </a:extLst>
        </xdr:cNvPr>
        <xdr:cNvSpPr txBox="1"/>
      </xdr:nvSpPr>
      <xdr:spPr>
        <a:xfrm>
          <a:off x="8597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93980</xdr:rowOff>
    </xdr:from>
    <xdr:to>
      <xdr:col>24</xdr:col>
      <xdr:colOff>114300</xdr:colOff>
      <xdr:row>37</xdr:row>
      <xdr:rowOff>24130</xdr:rowOff>
    </xdr:to>
    <xdr:sp macro="" textlink="">
      <xdr:nvSpPr>
        <xdr:cNvPr id="74" name="楕円 73">
          <a:extLst>
            <a:ext uri="{FF2B5EF4-FFF2-40B4-BE49-F238E27FC236}">
              <a16:creationId xmlns:a16="http://schemas.microsoft.com/office/drawing/2014/main" id="{1C7BB676-A5DE-4DC5-B9F4-9777F158189D}"/>
            </a:ext>
          </a:extLst>
        </xdr:cNvPr>
        <xdr:cNvSpPr/>
      </xdr:nvSpPr>
      <xdr:spPr>
        <a:xfrm>
          <a:off x="4131310" y="6269990"/>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116857</xdr:rowOff>
    </xdr:from>
    <xdr:ext cx="405111" cy="259045"/>
    <xdr:sp macro="" textlink="">
      <xdr:nvSpPr>
        <xdr:cNvPr id="75" name="【道路】&#10;有形固定資産減価償却率該当値テキスト">
          <a:extLst>
            <a:ext uri="{FF2B5EF4-FFF2-40B4-BE49-F238E27FC236}">
              <a16:creationId xmlns:a16="http://schemas.microsoft.com/office/drawing/2014/main" id="{E4BF069B-8FA9-486D-A629-CCD878465829}"/>
            </a:ext>
          </a:extLst>
        </xdr:cNvPr>
        <xdr:cNvSpPr txBox="1"/>
      </xdr:nvSpPr>
      <xdr:spPr>
        <a:xfrm>
          <a:off x="4212590" y="611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59690</xdr:rowOff>
    </xdr:from>
    <xdr:to>
      <xdr:col>20</xdr:col>
      <xdr:colOff>38100</xdr:colOff>
      <xdr:row>36</xdr:row>
      <xdr:rowOff>161290</xdr:rowOff>
    </xdr:to>
    <xdr:sp macro="" textlink="">
      <xdr:nvSpPr>
        <xdr:cNvPr id="76" name="楕円 75">
          <a:extLst>
            <a:ext uri="{FF2B5EF4-FFF2-40B4-BE49-F238E27FC236}">
              <a16:creationId xmlns:a16="http://schemas.microsoft.com/office/drawing/2014/main" id="{7981EBB6-25A3-45DC-9427-32E66219A167}"/>
            </a:ext>
          </a:extLst>
        </xdr:cNvPr>
        <xdr:cNvSpPr/>
      </xdr:nvSpPr>
      <xdr:spPr>
        <a:xfrm>
          <a:off x="3388360" y="6228080"/>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110490</xdr:rowOff>
    </xdr:from>
    <xdr:to>
      <xdr:col>24</xdr:col>
      <xdr:colOff>63500</xdr:colOff>
      <xdr:row>36</xdr:row>
      <xdr:rowOff>144780</xdr:rowOff>
    </xdr:to>
    <xdr:cxnSp macro="">
      <xdr:nvCxnSpPr>
        <xdr:cNvPr id="77" name="直線コネクタ 76">
          <a:extLst>
            <a:ext uri="{FF2B5EF4-FFF2-40B4-BE49-F238E27FC236}">
              <a16:creationId xmlns:a16="http://schemas.microsoft.com/office/drawing/2014/main" id="{6F943190-A3EB-422D-B472-F09338FE0299}"/>
            </a:ext>
          </a:extLst>
        </xdr:cNvPr>
        <xdr:cNvCxnSpPr/>
      </xdr:nvCxnSpPr>
      <xdr:spPr>
        <a:xfrm>
          <a:off x="3431540" y="6282690"/>
          <a:ext cx="74295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31931</xdr:rowOff>
    </xdr:from>
    <xdr:to>
      <xdr:col>15</xdr:col>
      <xdr:colOff>101600</xdr:colOff>
      <xdr:row>36</xdr:row>
      <xdr:rowOff>133531</xdr:rowOff>
    </xdr:to>
    <xdr:sp macro="" textlink="">
      <xdr:nvSpPr>
        <xdr:cNvPr id="78" name="楕円 77">
          <a:extLst>
            <a:ext uri="{FF2B5EF4-FFF2-40B4-BE49-F238E27FC236}">
              <a16:creationId xmlns:a16="http://schemas.microsoft.com/office/drawing/2014/main" id="{83B2DAB1-B4F5-4B24-BA7C-1CEBF5756F28}"/>
            </a:ext>
          </a:extLst>
        </xdr:cNvPr>
        <xdr:cNvSpPr/>
      </xdr:nvSpPr>
      <xdr:spPr>
        <a:xfrm>
          <a:off x="2571750" y="6202226"/>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82731</xdr:rowOff>
    </xdr:from>
    <xdr:to>
      <xdr:col>19</xdr:col>
      <xdr:colOff>177800</xdr:colOff>
      <xdr:row>36</xdr:row>
      <xdr:rowOff>110490</xdr:rowOff>
    </xdr:to>
    <xdr:cxnSp macro="">
      <xdr:nvCxnSpPr>
        <xdr:cNvPr id="79" name="直線コネクタ 78">
          <a:extLst>
            <a:ext uri="{FF2B5EF4-FFF2-40B4-BE49-F238E27FC236}">
              <a16:creationId xmlns:a16="http://schemas.microsoft.com/office/drawing/2014/main" id="{A2AD86D7-D623-476D-9BD8-28CE4B501230}"/>
            </a:ext>
          </a:extLst>
        </xdr:cNvPr>
        <xdr:cNvCxnSpPr/>
      </xdr:nvCxnSpPr>
      <xdr:spPr>
        <a:xfrm>
          <a:off x="2626360" y="6256836"/>
          <a:ext cx="805180" cy="25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22134</xdr:rowOff>
    </xdr:from>
    <xdr:to>
      <xdr:col>10</xdr:col>
      <xdr:colOff>165100</xdr:colOff>
      <xdr:row>36</xdr:row>
      <xdr:rowOff>123734</xdr:rowOff>
    </xdr:to>
    <xdr:sp macro="" textlink="">
      <xdr:nvSpPr>
        <xdr:cNvPr id="80" name="楕円 79">
          <a:extLst>
            <a:ext uri="{FF2B5EF4-FFF2-40B4-BE49-F238E27FC236}">
              <a16:creationId xmlns:a16="http://schemas.microsoft.com/office/drawing/2014/main" id="{661BD44A-B8C0-43C8-B7A0-0021081FA67C}"/>
            </a:ext>
          </a:extLst>
        </xdr:cNvPr>
        <xdr:cNvSpPr/>
      </xdr:nvSpPr>
      <xdr:spPr>
        <a:xfrm>
          <a:off x="1774190" y="6190524"/>
          <a:ext cx="10922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72934</xdr:rowOff>
    </xdr:from>
    <xdr:to>
      <xdr:col>15</xdr:col>
      <xdr:colOff>50800</xdr:colOff>
      <xdr:row>36</xdr:row>
      <xdr:rowOff>82731</xdr:rowOff>
    </xdr:to>
    <xdr:cxnSp macro="">
      <xdr:nvCxnSpPr>
        <xdr:cNvPr id="81" name="直線コネクタ 80">
          <a:extLst>
            <a:ext uri="{FF2B5EF4-FFF2-40B4-BE49-F238E27FC236}">
              <a16:creationId xmlns:a16="http://schemas.microsoft.com/office/drawing/2014/main" id="{CED94D16-4A8B-4DB7-B2DC-1129BBD2ACF0}"/>
            </a:ext>
          </a:extLst>
        </xdr:cNvPr>
        <xdr:cNvCxnSpPr/>
      </xdr:nvCxnSpPr>
      <xdr:spPr>
        <a:xfrm>
          <a:off x="1828800" y="6245134"/>
          <a:ext cx="797560" cy="11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134801</xdr:rowOff>
    </xdr:from>
    <xdr:to>
      <xdr:col>6</xdr:col>
      <xdr:colOff>38100</xdr:colOff>
      <xdr:row>38</xdr:row>
      <xdr:rowOff>64951</xdr:rowOff>
    </xdr:to>
    <xdr:sp macro="" textlink="">
      <xdr:nvSpPr>
        <xdr:cNvPr id="82" name="楕円 81">
          <a:extLst>
            <a:ext uri="{FF2B5EF4-FFF2-40B4-BE49-F238E27FC236}">
              <a16:creationId xmlns:a16="http://schemas.microsoft.com/office/drawing/2014/main" id="{78949286-E878-46E2-8C11-FFE3D3C2B498}"/>
            </a:ext>
          </a:extLst>
        </xdr:cNvPr>
        <xdr:cNvSpPr/>
      </xdr:nvSpPr>
      <xdr:spPr>
        <a:xfrm>
          <a:off x="988060" y="6474641"/>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72934</xdr:rowOff>
    </xdr:from>
    <xdr:to>
      <xdr:col>10</xdr:col>
      <xdr:colOff>114300</xdr:colOff>
      <xdr:row>38</xdr:row>
      <xdr:rowOff>14151</xdr:rowOff>
    </xdr:to>
    <xdr:cxnSp macro="">
      <xdr:nvCxnSpPr>
        <xdr:cNvPr id="83" name="直線コネクタ 82">
          <a:extLst>
            <a:ext uri="{FF2B5EF4-FFF2-40B4-BE49-F238E27FC236}">
              <a16:creationId xmlns:a16="http://schemas.microsoft.com/office/drawing/2014/main" id="{7CB6B337-C91A-481B-AEA0-6DF8DB7A7938}"/>
            </a:ext>
          </a:extLst>
        </xdr:cNvPr>
        <xdr:cNvCxnSpPr/>
      </xdr:nvCxnSpPr>
      <xdr:spPr>
        <a:xfrm flipV="1">
          <a:off x="1031240" y="6245134"/>
          <a:ext cx="797560" cy="287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5460</xdr:rowOff>
    </xdr:from>
    <xdr:ext cx="405111" cy="259045"/>
    <xdr:sp macro="" textlink="">
      <xdr:nvSpPr>
        <xdr:cNvPr id="84" name="n_1aveValue【道路】&#10;有形固定資産減価償却率">
          <a:extLst>
            <a:ext uri="{FF2B5EF4-FFF2-40B4-BE49-F238E27FC236}">
              <a16:creationId xmlns:a16="http://schemas.microsoft.com/office/drawing/2014/main" id="{846011A1-8D0B-458E-8D6A-A633A1DF613E}"/>
            </a:ext>
          </a:extLst>
        </xdr:cNvPr>
        <xdr:cNvSpPr txBox="1"/>
      </xdr:nvSpPr>
      <xdr:spPr>
        <a:xfrm>
          <a:off x="3239144" y="6693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147518</xdr:rowOff>
    </xdr:from>
    <xdr:ext cx="405111" cy="259045"/>
    <xdr:sp macro="" textlink="">
      <xdr:nvSpPr>
        <xdr:cNvPr id="85" name="n_2aveValue【道路】&#10;有形固定資産減価償却率">
          <a:extLst>
            <a:ext uri="{FF2B5EF4-FFF2-40B4-BE49-F238E27FC236}">
              <a16:creationId xmlns:a16="http://schemas.microsoft.com/office/drawing/2014/main" id="{AFF516B1-31BD-47D1-9B36-37AAD7646809}"/>
            </a:ext>
          </a:extLst>
        </xdr:cNvPr>
        <xdr:cNvSpPr txBox="1"/>
      </xdr:nvSpPr>
      <xdr:spPr>
        <a:xfrm>
          <a:off x="2439044" y="6660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124658</xdr:rowOff>
    </xdr:from>
    <xdr:ext cx="405111" cy="259045"/>
    <xdr:sp macro="" textlink="">
      <xdr:nvSpPr>
        <xdr:cNvPr id="86" name="n_3aveValue【道路】&#10;有形固定資産減価償却率">
          <a:extLst>
            <a:ext uri="{FF2B5EF4-FFF2-40B4-BE49-F238E27FC236}">
              <a16:creationId xmlns:a16="http://schemas.microsoft.com/office/drawing/2014/main" id="{6C8873AC-043D-4E03-83F8-E04D90DF61A5}"/>
            </a:ext>
          </a:extLst>
        </xdr:cNvPr>
        <xdr:cNvSpPr txBox="1"/>
      </xdr:nvSpPr>
      <xdr:spPr>
        <a:xfrm>
          <a:off x="1641484" y="6641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90368</xdr:rowOff>
    </xdr:from>
    <xdr:ext cx="405111" cy="259045"/>
    <xdr:sp macro="" textlink="">
      <xdr:nvSpPr>
        <xdr:cNvPr id="87" name="n_4aveValue【道路】&#10;有形固定資産減価償却率">
          <a:extLst>
            <a:ext uri="{FF2B5EF4-FFF2-40B4-BE49-F238E27FC236}">
              <a16:creationId xmlns:a16="http://schemas.microsoft.com/office/drawing/2014/main" id="{30B5C38C-E22C-4057-A9DE-28AC8A5106A6}"/>
            </a:ext>
          </a:extLst>
        </xdr:cNvPr>
        <xdr:cNvSpPr txBox="1"/>
      </xdr:nvSpPr>
      <xdr:spPr>
        <a:xfrm>
          <a:off x="855354" y="6609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6367</xdr:rowOff>
    </xdr:from>
    <xdr:ext cx="405111" cy="259045"/>
    <xdr:sp macro="" textlink="">
      <xdr:nvSpPr>
        <xdr:cNvPr id="88" name="n_1mainValue【道路】&#10;有形固定資産減価償却率">
          <a:extLst>
            <a:ext uri="{FF2B5EF4-FFF2-40B4-BE49-F238E27FC236}">
              <a16:creationId xmlns:a16="http://schemas.microsoft.com/office/drawing/2014/main" id="{1D187274-7F5A-4F33-98FE-E0DDDF050A76}"/>
            </a:ext>
          </a:extLst>
        </xdr:cNvPr>
        <xdr:cNvSpPr txBox="1"/>
      </xdr:nvSpPr>
      <xdr:spPr>
        <a:xfrm>
          <a:off x="3239144" y="600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150058</xdr:rowOff>
    </xdr:from>
    <xdr:ext cx="405111" cy="259045"/>
    <xdr:sp macro="" textlink="">
      <xdr:nvSpPr>
        <xdr:cNvPr id="89" name="n_2mainValue【道路】&#10;有形固定資産減価償却率">
          <a:extLst>
            <a:ext uri="{FF2B5EF4-FFF2-40B4-BE49-F238E27FC236}">
              <a16:creationId xmlns:a16="http://schemas.microsoft.com/office/drawing/2014/main" id="{A003C672-7897-4040-8EB3-787CFA26E3B3}"/>
            </a:ext>
          </a:extLst>
        </xdr:cNvPr>
        <xdr:cNvSpPr txBox="1"/>
      </xdr:nvSpPr>
      <xdr:spPr>
        <a:xfrm>
          <a:off x="2439044" y="5979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140261</xdr:rowOff>
    </xdr:from>
    <xdr:ext cx="405111" cy="259045"/>
    <xdr:sp macro="" textlink="">
      <xdr:nvSpPr>
        <xdr:cNvPr id="90" name="n_3mainValue【道路】&#10;有形固定資産減価償却率">
          <a:extLst>
            <a:ext uri="{FF2B5EF4-FFF2-40B4-BE49-F238E27FC236}">
              <a16:creationId xmlns:a16="http://schemas.microsoft.com/office/drawing/2014/main" id="{181B5BD2-0982-4C45-BD5F-5A769794455B}"/>
            </a:ext>
          </a:extLst>
        </xdr:cNvPr>
        <xdr:cNvSpPr txBox="1"/>
      </xdr:nvSpPr>
      <xdr:spPr>
        <a:xfrm>
          <a:off x="1641484" y="5965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81478</xdr:rowOff>
    </xdr:from>
    <xdr:ext cx="405111" cy="259045"/>
    <xdr:sp macro="" textlink="">
      <xdr:nvSpPr>
        <xdr:cNvPr id="91" name="n_4mainValue【道路】&#10;有形固定資産減価償却率">
          <a:extLst>
            <a:ext uri="{FF2B5EF4-FFF2-40B4-BE49-F238E27FC236}">
              <a16:creationId xmlns:a16="http://schemas.microsoft.com/office/drawing/2014/main" id="{E6EFBF7F-E980-4220-AB4C-E3C31F26ECEF}"/>
            </a:ext>
          </a:extLst>
        </xdr:cNvPr>
        <xdr:cNvSpPr txBox="1"/>
      </xdr:nvSpPr>
      <xdr:spPr>
        <a:xfrm>
          <a:off x="855354" y="6255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CC5ACBFA-6985-4ADE-A384-F12C756B7C5C}"/>
            </a:ext>
          </a:extLst>
        </xdr:cNvPr>
        <xdr:cNvSpPr/>
      </xdr:nvSpPr>
      <xdr:spPr>
        <a:xfrm>
          <a:off x="596011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EF57E63E-ABCF-4541-BEC2-2399BE3D7CF2}"/>
            </a:ext>
          </a:extLst>
        </xdr:cNvPr>
        <xdr:cNvSpPr/>
      </xdr:nvSpPr>
      <xdr:spPr>
        <a:xfrm>
          <a:off x="60604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88CB2FA-11F8-4302-8AA8-E4DA1807769E}"/>
            </a:ext>
          </a:extLst>
        </xdr:cNvPr>
        <xdr:cNvSpPr/>
      </xdr:nvSpPr>
      <xdr:spPr>
        <a:xfrm>
          <a:off x="60604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68BF817B-7EB7-4EE7-A8CF-0C79B949D8E0}"/>
            </a:ext>
          </a:extLst>
        </xdr:cNvPr>
        <xdr:cNvSpPr/>
      </xdr:nvSpPr>
      <xdr:spPr>
        <a:xfrm>
          <a:off x="69888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309948C3-3819-446C-B394-6FB2558C7967}"/>
            </a:ext>
          </a:extLst>
        </xdr:cNvPr>
        <xdr:cNvSpPr/>
      </xdr:nvSpPr>
      <xdr:spPr>
        <a:xfrm>
          <a:off x="69888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D0937FAB-3A7F-4898-84A9-F37B3A350551}"/>
            </a:ext>
          </a:extLst>
        </xdr:cNvPr>
        <xdr:cNvSpPr/>
      </xdr:nvSpPr>
      <xdr:spPr>
        <a:xfrm>
          <a:off x="80175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ED9C89E7-5658-4AD0-8722-00DA73986DE3}"/>
            </a:ext>
          </a:extLst>
        </xdr:cNvPr>
        <xdr:cNvSpPr/>
      </xdr:nvSpPr>
      <xdr:spPr>
        <a:xfrm>
          <a:off x="80175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1EAB7B0C-505E-4A5F-BB3B-C5E3C6CE612D}"/>
            </a:ext>
          </a:extLst>
        </xdr:cNvPr>
        <xdr:cNvSpPr/>
      </xdr:nvSpPr>
      <xdr:spPr>
        <a:xfrm>
          <a:off x="5960110" y="533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5CB0EDA3-0675-4B05-BF1A-2A8241B83569}"/>
            </a:ext>
          </a:extLst>
        </xdr:cNvPr>
        <xdr:cNvSpPr txBox="1"/>
      </xdr:nvSpPr>
      <xdr:spPr>
        <a:xfrm>
          <a:off x="592201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F909144D-EA79-4427-BEB1-65EBBB361979}"/>
            </a:ext>
          </a:extLst>
        </xdr:cNvPr>
        <xdr:cNvCxnSpPr/>
      </xdr:nvCxnSpPr>
      <xdr:spPr>
        <a:xfrm>
          <a:off x="5960110" y="762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29CEF8C9-B1B5-47D9-8C7F-7ACF048CF92B}"/>
            </a:ext>
          </a:extLst>
        </xdr:cNvPr>
        <xdr:cNvCxnSpPr/>
      </xdr:nvCxnSpPr>
      <xdr:spPr>
        <a:xfrm>
          <a:off x="5960110" y="7239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0801B686-CA06-4DA4-ACD3-3B24A1665F6D}"/>
            </a:ext>
          </a:extLst>
        </xdr:cNvPr>
        <xdr:cNvSpPr txBox="1"/>
      </xdr:nvSpPr>
      <xdr:spPr>
        <a:xfrm>
          <a:off x="5527221" y="709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3340AF29-BA80-48B5-A095-3A2535856DF2}"/>
            </a:ext>
          </a:extLst>
        </xdr:cNvPr>
        <xdr:cNvCxnSpPr/>
      </xdr:nvCxnSpPr>
      <xdr:spPr>
        <a:xfrm>
          <a:off x="5960110" y="685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a:extLst>
            <a:ext uri="{FF2B5EF4-FFF2-40B4-BE49-F238E27FC236}">
              <a16:creationId xmlns:a16="http://schemas.microsoft.com/office/drawing/2014/main" id="{8E366CB6-2286-4769-A459-52558836EE49}"/>
            </a:ext>
          </a:extLst>
        </xdr:cNvPr>
        <xdr:cNvSpPr txBox="1"/>
      </xdr:nvSpPr>
      <xdr:spPr>
        <a:xfrm>
          <a:off x="5416126" y="671387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392106E1-2991-4158-B9CF-3C8E2544E0D3}"/>
            </a:ext>
          </a:extLst>
        </xdr:cNvPr>
        <xdr:cNvCxnSpPr/>
      </xdr:nvCxnSpPr>
      <xdr:spPr>
        <a:xfrm>
          <a:off x="5960110" y="6473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a:extLst>
            <a:ext uri="{FF2B5EF4-FFF2-40B4-BE49-F238E27FC236}">
              <a16:creationId xmlns:a16="http://schemas.microsoft.com/office/drawing/2014/main" id="{DA06EF3E-8AE0-4CDD-9208-825657A2B80B}"/>
            </a:ext>
          </a:extLst>
        </xdr:cNvPr>
        <xdr:cNvSpPr txBox="1"/>
      </xdr:nvSpPr>
      <xdr:spPr>
        <a:xfrm>
          <a:off x="5416126" y="63366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1F406358-C8CE-483A-89FC-E1FD09DECB63}"/>
            </a:ext>
          </a:extLst>
        </xdr:cNvPr>
        <xdr:cNvCxnSpPr/>
      </xdr:nvCxnSpPr>
      <xdr:spPr>
        <a:xfrm>
          <a:off x="5960110" y="6092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a:extLst>
            <a:ext uri="{FF2B5EF4-FFF2-40B4-BE49-F238E27FC236}">
              <a16:creationId xmlns:a16="http://schemas.microsoft.com/office/drawing/2014/main" id="{A344F80C-6C1D-4039-9355-D3D8033040AF}"/>
            </a:ext>
          </a:extLst>
        </xdr:cNvPr>
        <xdr:cNvSpPr txBox="1"/>
      </xdr:nvSpPr>
      <xdr:spPr>
        <a:xfrm>
          <a:off x="5416126" y="59556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3FA2EB2F-7B64-4AAF-897E-A652F4B08A20}"/>
            </a:ext>
          </a:extLst>
        </xdr:cNvPr>
        <xdr:cNvCxnSpPr/>
      </xdr:nvCxnSpPr>
      <xdr:spPr>
        <a:xfrm>
          <a:off x="5960110" y="5711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1" name="テキスト ボックス 110">
          <a:extLst>
            <a:ext uri="{FF2B5EF4-FFF2-40B4-BE49-F238E27FC236}">
              <a16:creationId xmlns:a16="http://schemas.microsoft.com/office/drawing/2014/main" id="{D8252858-4E70-46E7-A0A3-4B07B336915F}"/>
            </a:ext>
          </a:extLst>
        </xdr:cNvPr>
        <xdr:cNvSpPr txBox="1"/>
      </xdr:nvSpPr>
      <xdr:spPr>
        <a:xfrm>
          <a:off x="5416126" y="55746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2D1D0832-A752-4708-8502-776D7F78DD58}"/>
            </a:ext>
          </a:extLst>
        </xdr:cNvPr>
        <xdr:cNvCxnSpPr/>
      </xdr:nvCxnSpPr>
      <xdr:spPr>
        <a:xfrm>
          <a:off x="5960110" y="533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3" name="テキスト ボックス 112">
          <a:extLst>
            <a:ext uri="{FF2B5EF4-FFF2-40B4-BE49-F238E27FC236}">
              <a16:creationId xmlns:a16="http://schemas.microsoft.com/office/drawing/2014/main" id="{12BDFC08-F505-43AD-B8C6-7A1C2A93E492}"/>
            </a:ext>
          </a:extLst>
        </xdr:cNvPr>
        <xdr:cNvSpPr txBox="1"/>
      </xdr:nvSpPr>
      <xdr:spPr>
        <a:xfrm>
          <a:off x="5331688" y="519368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33B34C26-933B-41E7-AF40-0376231E5655}"/>
            </a:ext>
          </a:extLst>
        </xdr:cNvPr>
        <xdr:cNvSpPr/>
      </xdr:nvSpPr>
      <xdr:spPr>
        <a:xfrm>
          <a:off x="5960110" y="533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88185</xdr:rowOff>
    </xdr:from>
    <xdr:to>
      <xdr:col>54</xdr:col>
      <xdr:colOff>189865</xdr:colOff>
      <xdr:row>42</xdr:row>
      <xdr:rowOff>37883</xdr:rowOff>
    </xdr:to>
    <xdr:cxnSp macro="">
      <xdr:nvCxnSpPr>
        <xdr:cNvPr id="115" name="直線コネクタ 114">
          <a:extLst>
            <a:ext uri="{FF2B5EF4-FFF2-40B4-BE49-F238E27FC236}">
              <a16:creationId xmlns:a16="http://schemas.microsoft.com/office/drawing/2014/main" id="{2E890D64-BF17-4EDF-ACCD-909CAB3C8229}"/>
            </a:ext>
          </a:extLst>
        </xdr:cNvPr>
        <xdr:cNvCxnSpPr/>
      </xdr:nvCxnSpPr>
      <xdr:spPr>
        <a:xfrm flipV="1">
          <a:off x="9429115" y="5749845"/>
          <a:ext cx="0" cy="1488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41710</xdr:rowOff>
    </xdr:from>
    <xdr:ext cx="469744" cy="259045"/>
    <xdr:sp macro="" textlink="">
      <xdr:nvSpPr>
        <xdr:cNvPr id="116" name="【道路】&#10;一人当たり延長最小値テキスト">
          <a:extLst>
            <a:ext uri="{FF2B5EF4-FFF2-40B4-BE49-F238E27FC236}">
              <a16:creationId xmlns:a16="http://schemas.microsoft.com/office/drawing/2014/main" id="{2F420992-60DA-4400-B7AE-234C62F562BE}"/>
            </a:ext>
          </a:extLst>
        </xdr:cNvPr>
        <xdr:cNvSpPr txBox="1"/>
      </xdr:nvSpPr>
      <xdr:spPr>
        <a:xfrm>
          <a:off x="9467850" y="7242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37883</xdr:rowOff>
    </xdr:from>
    <xdr:to>
      <xdr:col>55</xdr:col>
      <xdr:colOff>88900</xdr:colOff>
      <xdr:row>42</xdr:row>
      <xdr:rowOff>37883</xdr:rowOff>
    </xdr:to>
    <xdr:cxnSp macro="">
      <xdr:nvCxnSpPr>
        <xdr:cNvPr id="117" name="直線コネクタ 116">
          <a:extLst>
            <a:ext uri="{FF2B5EF4-FFF2-40B4-BE49-F238E27FC236}">
              <a16:creationId xmlns:a16="http://schemas.microsoft.com/office/drawing/2014/main" id="{DEFB953C-99B2-46F0-9798-01500CA342EC}"/>
            </a:ext>
          </a:extLst>
        </xdr:cNvPr>
        <xdr:cNvCxnSpPr/>
      </xdr:nvCxnSpPr>
      <xdr:spPr>
        <a:xfrm>
          <a:off x="9356090" y="7238783"/>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34862</xdr:rowOff>
    </xdr:from>
    <xdr:ext cx="599010" cy="259045"/>
    <xdr:sp macro="" textlink="">
      <xdr:nvSpPr>
        <xdr:cNvPr id="118" name="【道路】&#10;一人当たり延長最大値テキスト">
          <a:extLst>
            <a:ext uri="{FF2B5EF4-FFF2-40B4-BE49-F238E27FC236}">
              <a16:creationId xmlns:a16="http://schemas.microsoft.com/office/drawing/2014/main" id="{2922446E-3BF7-49DB-840C-45F5C144EF14}"/>
            </a:ext>
          </a:extLst>
        </xdr:cNvPr>
        <xdr:cNvSpPr txBox="1"/>
      </xdr:nvSpPr>
      <xdr:spPr>
        <a:xfrm>
          <a:off x="9467850" y="5521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783.709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88185</xdr:rowOff>
    </xdr:from>
    <xdr:to>
      <xdr:col>55</xdr:col>
      <xdr:colOff>88900</xdr:colOff>
      <xdr:row>33</xdr:row>
      <xdr:rowOff>88185</xdr:rowOff>
    </xdr:to>
    <xdr:cxnSp macro="">
      <xdr:nvCxnSpPr>
        <xdr:cNvPr id="119" name="直線コネクタ 118">
          <a:extLst>
            <a:ext uri="{FF2B5EF4-FFF2-40B4-BE49-F238E27FC236}">
              <a16:creationId xmlns:a16="http://schemas.microsoft.com/office/drawing/2014/main" id="{8E6773A4-13DB-4A6F-B5BF-9BF60440AED5}"/>
            </a:ext>
          </a:extLst>
        </xdr:cNvPr>
        <xdr:cNvCxnSpPr/>
      </xdr:nvCxnSpPr>
      <xdr:spPr>
        <a:xfrm>
          <a:off x="9356090" y="5749845"/>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16084</xdr:rowOff>
    </xdr:from>
    <xdr:ext cx="534377" cy="259045"/>
    <xdr:sp macro="" textlink="">
      <xdr:nvSpPr>
        <xdr:cNvPr id="120" name="【道路】&#10;一人当たり延長平均値テキスト">
          <a:extLst>
            <a:ext uri="{FF2B5EF4-FFF2-40B4-BE49-F238E27FC236}">
              <a16:creationId xmlns:a16="http://schemas.microsoft.com/office/drawing/2014/main" id="{CDD813DB-5150-4A04-A5AA-29CB7B14B8E6}"/>
            </a:ext>
          </a:extLst>
        </xdr:cNvPr>
        <xdr:cNvSpPr txBox="1"/>
      </xdr:nvSpPr>
      <xdr:spPr>
        <a:xfrm>
          <a:off x="9467850" y="68778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164657</xdr:rowOff>
    </xdr:from>
    <xdr:to>
      <xdr:col>55</xdr:col>
      <xdr:colOff>50800</xdr:colOff>
      <xdr:row>41</xdr:row>
      <xdr:rowOff>94807</xdr:rowOff>
    </xdr:to>
    <xdr:sp macro="" textlink="">
      <xdr:nvSpPr>
        <xdr:cNvPr id="121" name="フローチャート: 判断 120">
          <a:extLst>
            <a:ext uri="{FF2B5EF4-FFF2-40B4-BE49-F238E27FC236}">
              <a16:creationId xmlns:a16="http://schemas.microsoft.com/office/drawing/2014/main" id="{B24412F1-3E19-4B56-AE8C-5BD8F6B82BCF}"/>
            </a:ext>
          </a:extLst>
        </xdr:cNvPr>
        <xdr:cNvSpPr/>
      </xdr:nvSpPr>
      <xdr:spPr>
        <a:xfrm>
          <a:off x="9394190" y="7026467"/>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163663</xdr:rowOff>
    </xdr:from>
    <xdr:to>
      <xdr:col>50</xdr:col>
      <xdr:colOff>165100</xdr:colOff>
      <xdr:row>41</xdr:row>
      <xdr:rowOff>93813</xdr:rowOff>
    </xdr:to>
    <xdr:sp macro="" textlink="">
      <xdr:nvSpPr>
        <xdr:cNvPr id="122" name="フローチャート: 判断 121">
          <a:extLst>
            <a:ext uri="{FF2B5EF4-FFF2-40B4-BE49-F238E27FC236}">
              <a16:creationId xmlns:a16="http://schemas.microsoft.com/office/drawing/2014/main" id="{6CBA6F7E-ED92-4031-8D2B-90A47D8F64A8}"/>
            </a:ext>
          </a:extLst>
        </xdr:cNvPr>
        <xdr:cNvSpPr/>
      </xdr:nvSpPr>
      <xdr:spPr>
        <a:xfrm>
          <a:off x="8632190" y="7023568"/>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162964</xdr:rowOff>
    </xdr:from>
    <xdr:to>
      <xdr:col>46</xdr:col>
      <xdr:colOff>38100</xdr:colOff>
      <xdr:row>41</xdr:row>
      <xdr:rowOff>93114</xdr:rowOff>
    </xdr:to>
    <xdr:sp macro="" textlink="">
      <xdr:nvSpPr>
        <xdr:cNvPr id="123" name="フローチャート: 判断 122">
          <a:extLst>
            <a:ext uri="{FF2B5EF4-FFF2-40B4-BE49-F238E27FC236}">
              <a16:creationId xmlns:a16="http://schemas.microsoft.com/office/drawing/2014/main" id="{D2291A58-9C1E-436E-AA6E-C8BB07E21AA7}"/>
            </a:ext>
          </a:extLst>
        </xdr:cNvPr>
        <xdr:cNvSpPr/>
      </xdr:nvSpPr>
      <xdr:spPr>
        <a:xfrm>
          <a:off x="7846060" y="7022869"/>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168856</xdr:rowOff>
    </xdr:from>
    <xdr:to>
      <xdr:col>41</xdr:col>
      <xdr:colOff>101600</xdr:colOff>
      <xdr:row>41</xdr:row>
      <xdr:rowOff>99006</xdr:rowOff>
    </xdr:to>
    <xdr:sp macro="" textlink="">
      <xdr:nvSpPr>
        <xdr:cNvPr id="124" name="フローチャート: 判断 123">
          <a:extLst>
            <a:ext uri="{FF2B5EF4-FFF2-40B4-BE49-F238E27FC236}">
              <a16:creationId xmlns:a16="http://schemas.microsoft.com/office/drawing/2014/main" id="{78949C73-F18A-4F0F-BEB9-837B1EA72A5A}"/>
            </a:ext>
          </a:extLst>
        </xdr:cNvPr>
        <xdr:cNvSpPr/>
      </xdr:nvSpPr>
      <xdr:spPr>
        <a:xfrm>
          <a:off x="7029450" y="7030666"/>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10524</xdr:rowOff>
    </xdr:from>
    <xdr:to>
      <xdr:col>36</xdr:col>
      <xdr:colOff>165100</xdr:colOff>
      <xdr:row>41</xdr:row>
      <xdr:rowOff>112124</xdr:rowOff>
    </xdr:to>
    <xdr:sp macro="" textlink="">
      <xdr:nvSpPr>
        <xdr:cNvPr id="125" name="フローチャート: 判断 124">
          <a:extLst>
            <a:ext uri="{FF2B5EF4-FFF2-40B4-BE49-F238E27FC236}">
              <a16:creationId xmlns:a16="http://schemas.microsoft.com/office/drawing/2014/main" id="{708A4DFA-2112-4BA7-8D8D-592AE0686811}"/>
            </a:ext>
          </a:extLst>
        </xdr:cNvPr>
        <xdr:cNvSpPr/>
      </xdr:nvSpPr>
      <xdr:spPr>
        <a:xfrm>
          <a:off x="6231890" y="7041879"/>
          <a:ext cx="1092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5659DBC1-9031-4938-A1B6-B45DE34DAF28}"/>
            </a:ext>
          </a:extLst>
        </xdr:cNvPr>
        <xdr:cNvSpPr txBox="1"/>
      </xdr:nvSpPr>
      <xdr:spPr>
        <a:xfrm>
          <a:off x="92583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8ECFFADF-C06A-4028-94DE-3D5C75160597}"/>
            </a:ext>
          </a:extLst>
        </xdr:cNvPr>
        <xdr:cNvSpPr txBox="1"/>
      </xdr:nvSpPr>
      <xdr:spPr>
        <a:xfrm>
          <a:off x="8515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A16B7C0F-44E8-4139-88F1-EC6D4A1AAA0D}"/>
            </a:ext>
          </a:extLst>
        </xdr:cNvPr>
        <xdr:cNvSpPr txBox="1"/>
      </xdr:nvSpPr>
      <xdr:spPr>
        <a:xfrm>
          <a:off x="77177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6A03F4F4-532B-4E6C-ABA1-49C9BD6C20D0}"/>
            </a:ext>
          </a:extLst>
        </xdr:cNvPr>
        <xdr:cNvSpPr txBox="1"/>
      </xdr:nvSpPr>
      <xdr:spPr>
        <a:xfrm>
          <a:off x="6912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9486CEC9-DD7B-4025-A238-B66649AD5122}"/>
            </a:ext>
          </a:extLst>
        </xdr:cNvPr>
        <xdr:cNvSpPr txBox="1"/>
      </xdr:nvSpPr>
      <xdr:spPr>
        <a:xfrm>
          <a:off x="6115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23786</xdr:rowOff>
    </xdr:from>
    <xdr:to>
      <xdr:col>55</xdr:col>
      <xdr:colOff>50800</xdr:colOff>
      <xdr:row>41</xdr:row>
      <xdr:rowOff>125386</xdr:rowOff>
    </xdr:to>
    <xdr:sp macro="" textlink="">
      <xdr:nvSpPr>
        <xdr:cNvPr id="131" name="楕円 130">
          <a:extLst>
            <a:ext uri="{FF2B5EF4-FFF2-40B4-BE49-F238E27FC236}">
              <a16:creationId xmlns:a16="http://schemas.microsoft.com/office/drawing/2014/main" id="{487F5C92-3B4C-4AAB-BFD4-F3F80C4773A2}"/>
            </a:ext>
          </a:extLst>
        </xdr:cNvPr>
        <xdr:cNvSpPr/>
      </xdr:nvSpPr>
      <xdr:spPr>
        <a:xfrm>
          <a:off x="9394190" y="7049426"/>
          <a:ext cx="9017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2213</xdr:rowOff>
    </xdr:from>
    <xdr:ext cx="534377" cy="259045"/>
    <xdr:sp macro="" textlink="">
      <xdr:nvSpPr>
        <xdr:cNvPr id="132" name="【道路】&#10;一人当たり延長該当値テキスト">
          <a:extLst>
            <a:ext uri="{FF2B5EF4-FFF2-40B4-BE49-F238E27FC236}">
              <a16:creationId xmlns:a16="http://schemas.microsoft.com/office/drawing/2014/main" id="{3EF4F939-7D7D-4384-8A6C-C75FA306B744}"/>
            </a:ext>
          </a:extLst>
        </xdr:cNvPr>
        <xdr:cNvSpPr txBox="1"/>
      </xdr:nvSpPr>
      <xdr:spPr>
        <a:xfrm>
          <a:off x="9467850" y="703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6780</xdr:rowOff>
    </xdr:from>
    <xdr:to>
      <xdr:col>50</xdr:col>
      <xdr:colOff>165100</xdr:colOff>
      <xdr:row>41</xdr:row>
      <xdr:rowOff>108380</xdr:rowOff>
    </xdr:to>
    <xdr:sp macro="" textlink="">
      <xdr:nvSpPr>
        <xdr:cNvPr id="133" name="楕円 132">
          <a:extLst>
            <a:ext uri="{FF2B5EF4-FFF2-40B4-BE49-F238E27FC236}">
              <a16:creationId xmlns:a16="http://schemas.microsoft.com/office/drawing/2014/main" id="{BF13EAEA-B24F-4015-B7D3-75C7C319C9DC}"/>
            </a:ext>
          </a:extLst>
        </xdr:cNvPr>
        <xdr:cNvSpPr/>
      </xdr:nvSpPr>
      <xdr:spPr>
        <a:xfrm>
          <a:off x="8632190" y="7038135"/>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57580</xdr:rowOff>
    </xdr:from>
    <xdr:to>
      <xdr:col>55</xdr:col>
      <xdr:colOff>0</xdr:colOff>
      <xdr:row>41</xdr:row>
      <xdr:rowOff>74586</xdr:rowOff>
    </xdr:to>
    <xdr:cxnSp macro="">
      <xdr:nvCxnSpPr>
        <xdr:cNvPr id="134" name="直線コネクタ 133">
          <a:extLst>
            <a:ext uri="{FF2B5EF4-FFF2-40B4-BE49-F238E27FC236}">
              <a16:creationId xmlns:a16="http://schemas.microsoft.com/office/drawing/2014/main" id="{C1DB9B79-F74E-4EE9-BE7A-06E5FC741A4F}"/>
            </a:ext>
          </a:extLst>
        </xdr:cNvPr>
        <xdr:cNvCxnSpPr/>
      </xdr:nvCxnSpPr>
      <xdr:spPr>
        <a:xfrm>
          <a:off x="8686800" y="7083220"/>
          <a:ext cx="742950" cy="20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5525</xdr:rowOff>
    </xdr:from>
    <xdr:to>
      <xdr:col>46</xdr:col>
      <xdr:colOff>38100</xdr:colOff>
      <xdr:row>41</xdr:row>
      <xdr:rowOff>107125</xdr:rowOff>
    </xdr:to>
    <xdr:sp macro="" textlink="">
      <xdr:nvSpPr>
        <xdr:cNvPr id="135" name="楕円 134">
          <a:extLst>
            <a:ext uri="{FF2B5EF4-FFF2-40B4-BE49-F238E27FC236}">
              <a16:creationId xmlns:a16="http://schemas.microsoft.com/office/drawing/2014/main" id="{B4ECCA03-2D08-4E81-B05F-CB2F16311455}"/>
            </a:ext>
          </a:extLst>
        </xdr:cNvPr>
        <xdr:cNvSpPr/>
      </xdr:nvSpPr>
      <xdr:spPr>
        <a:xfrm>
          <a:off x="7846060" y="70368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56325</xdr:rowOff>
    </xdr:from>
    <xdr:to>
      <xdr:col>50</xdr:col>
      <xdr:colOff>114300</xdr:colOff>
      <xdr:row>41</xdr:row>
      <xdr:rowOff>57580</xdr:rowOff>
    </xdr:to>
    <xdr:cxnSp macro="">
      <xdr:nvCxnSpPr>
        <xdr:cNvPr id="136" name="直線コネクタ 135">
          <a:extLst>
            <a:ext uri="{FF2B5EF4-FFF2-40B4-BE49-F238E27FC236}">
              <a16:creationId xmlns:a16="http://schemas.microsoft.com/office/drawing/2014/main" id="{843E6876-3E2D-44AE-A7AD-DB368D6F19F4}"/>
            </a:ext>
          </a:extLst>
        </xdr:cNvPr>
        <xdr:cNvCxnSpPr/>
      </xdr:nvCxnSpPr>
      <xdr:spPr>
        <a:xfrm>
          <a:off x="7889240" y="7089585"/>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15797</xdr:rowOff>
    </xdr:from>
    <xdr:to>
      <xdr:col>41</xdr:col>
      <xdr:colOff>101600</xdr:colOff>
      <xdr:row>41</xdr:row>
      <xdr:rowOff>117397</xdr:rowOff>
    </xdr:to>
    <xdr:sp macro="" textlink="">
      <xdr:nvSpPr>
        <xdr:cNvPr id="137" name="楕円 136">
          <a:extLst>
            <a:ext uri="{FF2B5EF4-FFF2-40B4-BE49-F238E27FC236}">
              <a16:creationId xmlns:a16="http://schemas.microsoft.com/office/drawing/2014/main" id="{EC0950BC-14E1-47C4-A812-348A8A093461}"/>
            </a:ext>
          </a:extLst>
        </xdr:cNvPr>
        <xdr:cNvSpPr/>
      </xdr:nvSpPr>
      <xdr:spPr>
        <a:xfrm>
          <a:off x="7029450" y="7049057"/>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56325</xdr:rowOff>
    </xdr:from>
    <xdr:to>
      <xdr:col>45</xdr:col>
      <xdr:colOff>177800</xdr:colOff>
      <xdr:row>41</xdr:row>
      <xdr:rowOff>66597</xdr:rowOff>
    </xdr:to>
    <xdr:cxnSp macro="">
      <xdr:nvCxnSpPr>
        <xdr:cNvPr id="138" name="直線コネクタ 137">
          <a:extLst>
            <a:ext uri="{FF2B5EF4-FFF2-40B4-BE49-F238E27FC236}">
              <a16:creationId xmlns:a16="http://schemas.microsoft.com/office/drawing/2014/main" id="{87366235-5F18-48D7-B12F-C3CC658AA895}"/>
            </a:ext>
          </a:extLst>
        </xdr:cNvPr>
        <xdr:cNvCxnSpPr/>
      </xdr:nvCxnSpPr>
      <xdr:spPr>
        <a:xfrm flipV="1">
          <a:off x="7084060" y="7089585"/>
          <a:ext cx="805180" cy="4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14863</xdr:rowOff>
    </xdr:from>
    <xdr:to>
      <xdr:col>36</xdr:col>
      <xdr:colOff>165100</xdr:colOff>
      <xdr:row>41</xdr:row>
      <xdr:rowOff>116463</xdr:rowOff>
    </xdr:to>
    <xdr:sp macro="" textlink="">
      <xdr:nvSpPr>
        <xdr:cNvPr id="139" name="楕円 138">
          <a:extLst>
            <a:ext uri="{FF2B5EF4-FFF2-40B4-BE49-F238E27FC236}">
              <a16:creationId xmlns:a16="http://schemas.microsoft.com/office/drawing/2014/main" id="{78FEE4AF-3A03-4825-8F3A-663199D6B514}"/>
            </a:ext>
          </a:extLst>
        </xdr:cNvPr>
        <xdr:cNvSpPr/>
      </xdr:nvSpPr>
      <xdr:spPr>
        <a:xfrm>
          <a:off x="6231890" y="7048123"/>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65663</xdr:rowOff>
    </xdr:from>
    <xdr:to>
      <xdr:col>41</xdr:col>
      <xdr:colOff>50800</xdr:colOff>
      <xdr:row>41</xdr:row>
      <xdr:rowOff>66597</xdr:rowOff>
    </xdr:to>
    <xdr:cxnSp macro="">
      <xdr:nvCxnSpPr>
        <xdr:cNvPr id="140" name="直線コネクタ 139">
          <a:extLst>
            <a:ext uri="{FF2B5EF4-FFF2-40B4-BE49-F238E27FC236}">
              <a16:creationId xmlns:a16="http://schemas.microsoft.com/office/drawing/2014/main" id="{11715051-AF5C-4058-9A5D-119DED1551E2}"/>
            </a:ext>
          </a:extLst>
        </xdr:cNvPr>
        <xdr:cNvCxnSpPr/>
      </xdr:nvCxnSpPr>
      <xdr:spPr>
        <a:xfrm>
          <a:off x="6286500" y="7093208"/>
          <a:ext cx="797560" cy="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110340</xdr:rowOff>
    </xdr:from>
    <xdr:ext cx="534377" cy="259045"/>
    <xdr:sp macro="" textlink="">
      <xdr:nvSpPr>
        <xdr:cNvPr id="141" name="n_1aveValue【道路】&#10;一人当たり延長">
          <a:extLst>
            <a:ext uri="{FF2B5EF4-FFF2-40B4-BE49-F238E27FC236}">
              <a16:creationId xmlns:a16="http://schemas.microsoft.com/office/drawing/2014/main" id="{401AC5A4-1526-411E-B084-FEA9DFC28567}"/>
            </a:ext>
          </a:extLst>
        </xdr:cNvPr>
        <xdr:cNvSpPr txBox="1"/>
      </xdr:nvSpPr>
      <xdr:spPr>
        <a:xfrm>
          <a:off x="8422151" y="6794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109641</xdr:rowOff>
    </xdr:from>
    <xdr:ext cx="534377" cy="259045"/>
    <xdr:sp macro="" textlink="">
      <xdr:nvSpPr>
        <xdr:cNvPr id="142" name="n_2aveValue【道路】&#10;一人当たり延長">
          <a:extLst>
            <a:ext uri="{FF2B5EF4-FFF2-40B4-BE49-F238E27FC236}">
              <a16:creationId xmlns:a16="http://schemas.microsoft.com/office/drawing/2014/main" id="{72968594-8FB6-47A1-AF2E-875763584890}"/>
            </a:ext>
          </a:extLst>
        </xdr:cNvPr>
        <xdr:cNvSpPr txBox="1"/>
      </xdr:nvSpPr>
      <xdr:spPr>
        <a:xfrm>
          <a:off x="7641101" y="6794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115533</xdr:rowOff>
    </xdr:from>
    <xdr:ext cx="534377" cy="259045"/>
    <xdr:sp macro="" textlink="">
      <xdr:nvSpPr>
        <xdr:cNvPr id="143" name="n_3aveValue【道路】&#10;一人当たり延長">
          <a:extLst>
            <a:ext uri="{FF2B5EF4-FFF2-40B4-BE49-F238E27FC236}">
              <a16:creationId xmlns:a16="http://schemas.microsoft.com/office/drawing/2014/main" id="{03CEFECD-AD6F-4E7A-9905-D632CADA2BF6}"/>
            </a:ext>
          </a:extLst>
        </xdr:cNvPr>
        <xdr:cNvSpPr txBox="1"/>
      </xdr:nvSpPr>
      <xdr:spPr>
        <a:xfrm>
          <a:off x="6854971" y="680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128651</xdr:rowOff>
    </xdr:from>
    <xdr:ext cx="534377" cy="259045"/>
    <xdr:sp macro="" textlink="">
      <xdr:nvSpPr>
        <xdr:cNvPr id="144" name="n_4aveValue【道路】&#10;一人当たり延長">
          <a:extLst>
            <a:ext uri="{FF2B5EF4-FFF2-40B4-BE49-F238E27FC236}">
              <a16:creationId xmlns:a16="http://schemas.microsoft.com/office/drawing/2014/main" id="{A28AB793-BBB8-4791-9184-ED748BC8C8B1}"/>
            </a:ext>
          </a:extLst>
        </xdr:cNvPr>
        <xdr:cNvSpPr txBox="1"/>
      </xdr:nvSpPr>
      <xdr:spPr>
        <a:xfrm>
          <a:off x="6038361" y="6819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99507</xdr:rowOff>
    </xdr:from>
    <xdr:ext cx="534377" cy="259045"/>
    <xdr:sp macro="" textlink="">
      <xdr:nvSpPr>
        <xdr:cNvPr id="145" name="n_1mainValue【道路】&#10;一人当たり延長">
          <a:extLst>
            <a:ext uri="{FF2B5EF4-FFF2-40B4-BE49-F238E27FC236}">
              <a16:creationId xmlns:a16="http://schemas.microsoft.com/office/drawing/2014/main" id="{D1FA0227-9280-4D2F-A406-7266A929C938}"/>
            </a:ext>
          </a:extLst>
        </xdr:cNvPr>
        <xdr:cNvSpPr txBox="1"/>
      </xdr:nvSpPr>
      <xdr:spPr>
        <a:xfrm>
          <a:off x="8422151" y="7125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98252</xdr:rowOff>
    </xdr:from>
    <xdr:ext cx="534377" cy="259045"/>
    <xdr:sp macro="" textlink="">
      <xdr:nvSpPr>
        <xdr:cNvPr id="146" name="n_2mainValue【道路】&#10;一人当たり延長">
          <a:extLst>
            <a:ext uri="{FF2B5EF4-FFF2-40B4-BE49-F238E27FC236}">
              <a16:creationId xmlns:a16="http://schemas.microsoft.com/office/drawing/2014/main" id="{ABBDDF06-8429-4889-A516-81161E125345}"/>
            </a:ext>
          </a:extLst>
        </xdr:cNvPr>
        <xdr:cNvSpPr txBox="1"/>
      </xdr:nvSpPr>
      <xdr:spPr>
        <a:xfrm>
          <a:off x="7641101" y="7123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108524</xdr:rowOff>
    </xdr:from>
    <xdr:ext cx="534377" cy="259045"/>
    <xdr:sp macro="" textlink="">
      <xdr:nvSpPr>
        <xdr:cNvPr id="147" name="n_3mainValue【道路】&#10;一人当たり延長">
          <a:extLst>
            <a:ext uri="{FF2B5EF4-FFF2-40B4-BE49-F238E27FC236}">
              <a16:creationId xmlns:a16="http://schemas.microsoft.com/office/drawing/2014/main" id="{BFBC5A7C-7862-415B-9769-44E4A443850F}"/>
            </a:ext>
          </a:extLst>
        </xdr:cNvPr>
        <xdr:cNvSpPr txBox="1"/>
      </xdr:nvSpPr>
      <xdr:spPr>
        <a:xfrm>
          <a:off x="6854971" y="7136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107590</xdr:rowOff>
    </xdr:from>
    <xdr:ext cx="534377" cy="259045"/>
    <xdr:sp macro="" textlink="">
      <xdr:nvSpPr>
        <xdr:cNvPr id="148" name="n_4mainValue【道路】&#10;一人当たり延長">
          <a:extLst>
            <a:ext uri="{FF2B5EF4-FFF2-40B4-BE49-F238E27FC236}">
              <a16:creationId xmlns:a16="http://schemas.microsoft.com/office/drawing/2014/main" id="{F6226410-8030-468C-B967-A8D12480F8B5}"/>
            </a:ext>
          </a:extLst>
        </xdr:cNvPr>
        <xdr:cNvSpPr txBox="1"/>
      </xdr:nvSpPr>
      <xdr:spPr>
        <a:xfrm>
          <a:off x="6038361" y="7135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921FA9E8-D291-43EC-B139-10A7356FCDAC}"/>
            </a:ext>
          </a:extLst>
        </xdr:cNvPr>
        <xdr:cNvSpPr/>
      </xdr:nvSpPr>
      <xdr:spPr>
        <a:xfrm>
          <a:off x="6858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C5476B0F-EE3D-4DA7-AAAE-1154A3BEB3BA}"/>
            </a:ext>
          </a:extLst>
        </xdr:cNvPr>
        <xdr:cNvSpPr/>
      </xdr:nvSpPr>
      <xdr:spPr>
        <a:xfrm>
          <a:off x="8166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174593AA-B7E5-4C9F-800F-923D694D025A}"/>
            </a:ext>
          </a:extLst>
        </xdr:cNvPr>
        <xdr:cNvSpPr/>
      </xdr:nvSpPr>
      <xdr:spPr>
        <a:xfrm>
          <a:off x="8166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ABB8D657-0316-44C2-AFF3-D934C5726D2B}"/>
            </a:ext>
          </a:extLst>
        </xdr:cNvPr>
        <xdr:cNvSpPr/>
      </xdr:nvSpPr>
      <xdr:spPr>
        <a:xfrm>
          <a:off x="17145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F6CCD14C-178A-4B7B-BE5A-1282141B08A3}"/>
            </a:ext>
          </a:extLst>
        </xdr:cNvPr>
        <xdr:cNvSpPr/>
      </xdr:nvSpPr>
      <xdr:spPr>
        <a:xfrm>
          <a:off x="17145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FF1C0BB0-C3CA-4FE9-8678-BBDF0EE5B2E5}"/>
            </a:ext>
          </a:extLst>
        </xdr:cNvPr>
        <xdr:cNvSpPr/>
      </xdr:nvSpPr>
      <xdr:spPr>
        <a:xfrm>
          <a:off x="27432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B6F7BCB2-B100-49E4-9955-67D8841D9B0A}"/>
            </a:ext>
          </a:extLst>
        </xdr:cNvPr>
        <xdr:cNvSpPr/>
      </xdr:nvSpPr>
      <xdr:spPr>
        <a:xfrm>
          <a:off x="27432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C66787FD-D9C4-4227-9FF9-9CAA9A9F86A0}"/>
            </a:ext>
          </a:extLst>
        </xdr:cNvPr>
        <xdr:cNvSpPr/>
      </xdr:nvSpPr>
      <xdr:spPr>
        <a:xfrm>
          <a:off x="685800" y="9140190"/>
          <a:ext cx="426720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157" name="正方形/長方形 156">
          <a:extLst>
            <a:ext uri="{FF2B5EF4-FFF2-40B4-BE49-F238E27FC236}">
              <a16:creationId xmlns:a16="http://schemas.microsoft.com/office/drawing/2014/main" id="{AAF21888-AE8E-478C-86EC-CF2FA9DC79DD}"/>
            </a:ext>
          </a:extLst>
        </xdr:cNvPr>
        <xdr:cNvSpPr/>
      </xdr:nvSpPr>
      <xdr:spPr>
        <a:xfrm>
          <a:off x="596011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8" name="正方形/長方形 157">
          <a:extLst>
            <a:ext uri="{FF2B5EF4-FFF2-40B4-BE49-F238E27FC236}">
              <a16:creationId xmlns:a16="http://schemas.microsoft.com/office/drawing/2014/main" id="{6D8DE42E-5A1C-4E34-B204-534BB7D70654}"/>
            </a:ext>
          </a:extLst>
        </xdr:cNvPr>
        <xdr:cNvSpPr/>
      </xdr:nvSpPr>
      <xdr:spPr>
        <a:xfrm>
          <a:off x="60604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9" name="正方形/長方形 158">
          <a:extLst>
            <a:ext uri="{FF2B5EF4-FFF2-40B4-BE49-F238E27FC236}">
              <a16:creationId xmlns:a16="http://schemas.microsoft.com/office/drawing/2014/main" id="{33D1262E-1BDC-4ED2-BDBB-9A460313A885}"/>
            </a:ext>
          </a:extLst>
        </xdr:cNvPr>
        <xdr:cNvSpPr/>
      </xdr:nvSpPr>
      <xdr:spPr>
        <a:xfrm>
          <a:off x="60604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0" name="正方形/長方形 159">
          <a:extLst>
            <a:ext uri="{FF2B5EF4-FFF2-40B4-BE49-F238E27FC236}">
              <a16:creationId xmlns:a16="http://schemas.microsoft.com/office/drawing/2014/main" id="{19002692-55E5-470D-AEE3-A53A5C66A13A}"/>
            </a:ext>
          </a:extLst>
        </xdr:cNvPr>
        <xdr:cNvSpPr/>
      </xdr:nvSpPr>
      <xdr:spPr>
        <a:xfrm>
          <a:off x="69888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1" name="正方形/長方形 160">
          <a:extLst>
            <a:ext uri="{FF2B5EF4-FFF2-40B4-BE49-F238E27FC236}">
              <a16:creationId xmlns:a16="http://schemas.microsoft.com/office/drawing/2014/main" id="{55DEAFF2-61A4-4716-879F-961A431D041E}"/>
            </a:ext>
          </a:extLst>
        </xdr:cNvPr>
        <xdr:cNvSpPr/>
      </xdr:nvSpPr>
      <xdr:spPr>
        <a:xfrm>
          <a:off x="69888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2" name="正方形/長方形 161">
          <a:extLst>
            <a:ext uri="{FF2B5EF4-FFF2-40B4-BE49-F238E27FC236}">
              <a16:creationId xmlns:a16="http://schemas.microsoft.com/office/drawing/2014/main" id="{2E13D7B3-D5FA-489E-B16D-E4DB6610DB67}"/>
            </a:ext>
          </a:extLst>
        </xdr:cNvPr>
        <xdr:cNvSpPr/>
      </xdr:nvSpPr>
      <xdr:spPr>
        <a:xfrm>
          <a:off x="80175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3" name="正方形/長方形 162">
          <a:extLst>
            <a:ext uri="{FF2B5EF4-FFF2-40B4-BE49-F238E27FC236}">
              <a16:creationId xmlns:a16="http://schemas.microsoft.com/office/drawing/2014/main" id="{C2243D37-2C52-4202-8516-F35E492C51AD}"/>
            </a:ext>
          </a:extLst>
        </xdr:cNvPr>
        <xdr:cNvSpPr/>
      </xdr:nvSpPr>
      <xdr:spPr>
        <a:xfrm>
          <a:off x="80175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4" name="正方形/長方形 163">
          <a:extLst>
            <a:ext uri="{FF2B5EF4-FFF2-40B4-BE49-F238E27FC236}">
              <a16:creationId xmlns:a16="http://schemas.microsoft.com/office/drawing/2014/main" id="{9A1C2D63-C572-4077-A54A-17B5AEA0E87B}"/>
            </a:ext>
          </a:extLst>
        </xdr:cNvPr>
        <xdr:cNvSpPr/>
      </xdr:nvSpPr>
      <xdr:spPr>
        <a:xfrm>
          <a:off x="5960110" y="9140190"/>
          <a:ext cx="424815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165" name="正方形/長方形 164">
          <a:extLst>
            <a:ext uri="{FF2B5EF4-FFF2-40B4-BE49-F238E27FC236}">
              <a16:creationId xmlns:a16="http://schemas.microsoft.com/office/drawing/2014/main" id="{93CEBAE0-34B8-4067-962C-B44E976947F0}"/>
            </a:ext>
          </a:extLst>
        </xdr:cNvPr>
        <xdr:cNvSpPr/>
      </xdr:nvSpPr>
      <xdr:spPr>
        <a:xfrm>
          <a:off x="6858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6" name="正方形/長方形 165">
          <a:extLst>
            <a:ext uri="{FF2B5EF4-FFF2-40B4-BE49-F238E27FC236}">
              <a16:creationId xmlns:a16="http://schemas.microsoft.com/office/drawing/2014/main" id="{EC65F42C-9C55-429F-8F92-13E2038A695D}"/>
            </a:ext>
          </a:extLst>
        </xdr:cNvPr>
        <xdr:cNvSpPr/>
      </xdr:nvSpPr>
      <xdr:spPr>
        <a:xfrm>
          <a:off x="8166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7" name="正方形/長方形 166">
          <a:extLst>
            <a:ext uri="{FF2B5EF4-FFF2-40B4-BE49-F238E27FC236}">
              <a16:creationId xmlns:a16="http://schemas.microsoft.com/office/drawing/2014/main" id="{3424E9BF-1B21-46F3-9494-6EE6357BED68}"/>
            </a:ext>
          </a:extLst>
        </xdr:cNvPr>
        <xdr:cNvSpPr/>
      </xdr:nvSpPr>
      <xdr:spPr>
        <a:xfrm>
          <a:off x="8166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8" name="正方形/長方形 167">
          <a:extLst>
            <a:ext uri="{FF2B5EF4-FFF2-40B4-BE49-F238E27FC236}">
              <a16:creationId xmlns:a16="http://schemas.microsoft.com/office/drawing/2014/main" id="{F68C69C4-D37E-421E-B24A-127265265C9B}"/>
            </a:ext>
          </a:extLst>
        </xdr:cNvPr>
        <xdr:cNvSpPr/>
      </xdr:nvSpPr>
      <xdr:spPr>
        <a:xfrm>
          <a:off x="17145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9" name="正方形/長方形 168">
          <a:extLst>
            <a:ext uri="{FF2B5EF4-FFF2-40B4-BE49-F238E27FC236}">
              <a16:creationId xmlns:a16="http://schemas.microsoft.com/office/drawing/2014/main" id="{393F815A-510C-4362-8714-0B5309915CBA}"/>
            </a:ext>
          </a:extLst>
        </xdr:cNvPr>
        <xdr:cNvSpPr/>
      </xdr:nvSpPr>
      <xdr:spPr>
        <a:xfrm>
          <a:off x="17145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0" name="正方形/長方形 169">
          <a:extLst>
            <a:ext uri="{FF2B5EF4-FFF2-40B4-BE49-F238E27FC236}">
              <a16:creationId xmlns:a16="http://schemas.microsoft.com/office/drawing/2014/main" id="{51854692-6B4E-4B8F-93B5-AF2A5372992A}"/>
            </a:ext>
          </a:extLst>
        </xdr:cNvPr>
        <xdr:cNvSpPr/>
      </xdr:nvSpPr>
      <xdr:spPr>
        <a:xfrm>
          <a:off x="27432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1" name="正方形/長方形 170">
          <a:extLst>
            <a:ext uri="{FF2B5EF4-FFF2-40B4-BE49-F238E27FC236}">
              <a16:creationId xmlns:a16="http://schemas.microsoft.com/office/drawing/2014/main" id="{6E9647AA-0496-4268-97E8-7D58EEFD8914}"/>
            </a:ext>
          </a:extLst>
        </xdr:cNvPr>
        <xdr:cNvSpPr/>
      </xdr:nvSpPr>
      <xdr:spPr>
        <a:xfrm>
          <a:off x="27432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2" name="正方形/長方形 171">
          <a:extLst>
            <a:ext uri="{FF2B5EF4-FFF2-40B4-BE49-F238E27FC236}">
              <a16:creationId xmlns:a16="http://schemas.microsoft.com/office/drawing/2014/main" id="{718D6204-879E-44D4-AC4D-1A3CFC002648}"/>
            </a:ext>
          </a:extLst>
        </xdr:cNvPr>
        <xdr:cNvSpPr/>
      </xdr:nvSpPr>
      <xdr:spPr>
        <a:xfrm>
          <a:off x="685800" y="1295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3" name="テキスト ボックス 172">
          <a:extLst>
            <a:ext uri="{FF2B5EF4-FFF2-40B4-BE49-F238E27FC236}">
              <a16:creationId xmlns:a16="http://schemas.microsoft.com/office/drawing/2014/main" id="{CA91BD6C-9C2F-428F-AD87-995786129A69}"/>
            </a:ext>
          </a:extLst>
        </xdr:cNvPr>
        <xdr:cNvSpPr txBox="1"/>
      </xdr:nvSpPr>
      <xdr:spPr>
        <a:xfrm>
          <a:off x="66675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4" name="直線コネクタ 173">
          <a:extLst>
            <a:ext uri="{FF2B5EF4-FFF2-40B4-BE49-F238E27FC236}">
              <a16:creationId xmlns:a16="http://schemas.microsoft.com/office/drawing/2014/main" id="{97627CE2-CC97-40C8-88B5-EC628DEDBE8D}"/>
            </a:ext>
          </a:extLst>
        </xdr:cNvPr>
        <xdr:cNvCxnSpPr/>
      </xdr:nvCxnSpPr>
      <xdr:spPr>
        <a:xfrm>
          <a:off x="68580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5" name="テキスト ボックス 174">
          <a:extLst>
            <a:ext uri="{FF2B5EF4-FFF2-40B4-BE49-F238E27FC236}">
              <a16:creationId xmlns:a16="http://schemas.microsoft.com/office/drawing/2014/main" id="{1AABBF68-FFAD-492C-B0B9-1A38D997EBD6}"/>
            </a:ext>
          </a:extLst>
        </xdr:cNvPr>
        <xdr:cNvSpPr txBox="1"/>
      </xdr:nvSpPr>
      <xdr:spPr>
        <a:xfrm>
          <a:off x="273866" y="1509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6" name="直線コネクタ 175">
          <a:extLst>
            <a:ext uri="{FF2B5EF4-FFF2-40B4-BE49-F238E27FC236}">
              <a16:creationId xmlns:a16="http://schemas.microsoft.com/office/drawing/2014/main" id="{C239ABEE-3761-42CB-97BD-D2316E9526D3}"/>
            </a:ext>
          </a:extLst>
        </xdr:cNvPr>
        <xdr:cNvCxnSpPr/>
      </xdr:nvCxnSpPr>
      <xdr:spPr>
        <a:xfrm>
          <a:off x="685800" y="1485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7" name="テキスト ボックス 176">
          <a:extLst>
            <a:ext uri="{FF2B5EF4-FFF2-40B4-BE49-F238E27FC236}">
              <a16:creationId xmlns:a16="http://schemas.microsoft.com/office/drawing/2014/main" id="{5E80A91E-B546-4CC6-8E41-7747446239A6}"/>
            </a:ext>
          </a:extLst>
        </xdr:cNvPr>
        <xdr:cNvSpPr txBox="1"/>
      </xdr:nvSpPr>
      <xdr:spPr>
        <a:xfrm>
          <a:off x="273866" y="1471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78" name="直線コネクタ 177">
          <a:extLst>
            <a:ext uri="{FF2B5EF4-FFF2-40B4-BE49-F238E27FC236}">
              <a16:creationId xmlns:a16="http://schemas.microsoft.com/office/drawing/2014/main" id="{DB3CE47C-8B93-4438-81AF-06399A7171E4}"/>
            </a:ext>
          </a:extLst>
        </xdr:cNvPr>
        <xdr:cNvCxnSpPr/>
      </xdr:nvCxnSpPr>
      <xdr:spPr>
        <a:xfrm>
          <a:off x="685800" y="1447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79" name="テキスト ボックス 178">
          <a:extLst>
            <a:ext uri="{FF2B5EF4-FFF2-40B4-BE49-F238E27FC236}">
              <a16:creationId xmlns:a16="http://schemas.microsoft.com/office/drawing/2014/main" id="{9793AC8C-9276-4975-B58F-749AA3D4EAE0}"/>
            </a:ext>
          </a:extLst>
        </xdr:cNvPr>
        <xdr:cNvSpPr txBox="1"/>
      </xdr:nvSpPr>
      <xdr:spPr>
        <a:xfrm>
          <a:off x="343701" y="1433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80" name="直線コネクタ 179">
          <a:extLst>
            <a:ext uri="{FF2B5EF4-FFF2-40B4-BE49-F238E27FC236}">
              <a16:creationId xmlns:a16="http://schemas.microsoft.com/office/drawing/2014/main" id="{11CD7296-A96A-42E0-B1F4-955CC08B69C7}"/>
            </a:ext>
          </a:extLst>
        </xdr:cNvPr>
        <xdr:cNvCxnSpPr/>
      </xdr:nvCxnSpPr>
      <xdr:spPr>
        <a:xfrm>
          <a:off x="685800" y="1409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81" name="テキスト ボックス 180">
          <a:extLst>
            <a:ext uri="{FF2B5EF4-FFF2-40B4-BE49-F238E27FC236}">
              <a16:creationId xmlns:a16="http://schemas.microsoft.com/office/drawing/2014/main" id="{2D41987C-DB62-49FD-A93C-D507FE540076}"/>
            </a:ext>
          </a:extLst>
        </xdr:cNvPr>
        <xdr:cNvSpPr txBox="1"/>
      </xdr:nvSpPr>
      <xdr:spPr>
        <a:xfrm>
          <a:off x="343701" y="1395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82" name="直線コネクタ 181">
          <a:extLst>
            <a:ext uri="{FF2B5EF4-FFF2-40B4-BE49-F238E27FC236}">
              <a16:creationId xmlns:a16="http://schemas.microsoft.com/office/drawing/2014/main" id="{3A9B19C5-EEBA-46E4-B507-2A9D464807DA}"/>
            </a:ext>
          </a:extLst>
        </xdr:cNvPr>
        <xdr:cNvCxnSpPr/>
      </xdr:nvCxnSpPr>
      <xdr:spPr>
        <a:xfrm>
          <a:off x="685800" y="1371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83" name="テキスト ボックス 182">
          <a:extLst>
            <a:ext uri="{FF2B5EF4-FFF2-40B4-BE49-F238E27FC236}">
              <a16:creationId xmlns:a16="http://schemas.microsoft.com/office/drawing/2014/main" id="{E8988383-0A40-4610-8A4F-CAD2B9E1B3D6}"/>
            </a:ext>
          </a:extLst>
        </xdr:cNvPr>
        <xdr:cNvSpPr txBox="1"/>
      </xdr:nvSpPr>
      <xdr:spPr>
        <a:xfrm>
          <a:off x="343701" y="13571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84" name="直線コネクタ 183">
          <a:extLst>
            <a:ext uri="{FF2B5EF4-FFF2-40B4-BE49-F238E27FC236}">
              <a16:creationId xmlns:a16="http://schemas.microsoft.com/office/drawing/2014/main" id="{A73B0E6D-81F7-40C5-B9A7-5849CAF8E571}"/>
            </a:ext>
          </a:extLst>
        </xdr:cNvPr>
        <xdr:cNvCxnSpPr/>
      </xdr:nvCxnSpPr>
      <xdr:spPr>
        <a:xfrm>
          <a:off x="685800" y="1333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85" name="テキスト ボックス 184">
          <a:extLst>
            <a:ext uri="{FF2B5EF4-FFF2-40B4-BE49-F238E27FC236}">
              <a16:creationId xmlns:a16="http://schemas.microsoft.com/office/drawing/2014/main" id="{3636760A-F349-474A-96B1-62BD2369B9BE}"/>
            </a:ext>
          </a:extLst>
        </xdr:cNvPr>
        <xdr:cNvSpPr txBox="1"/>
      </xdr:nvSpPr>
      <xdr:spPr>
        <a:xfrm>
          <a:off x="343701" y="13194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6" name="直線コネクタ 185">
          <a:extLst>
            <a:ext uri="{FF2B5EF4-FFF2-40B4-BE49-F238E27FC236}">
              <a16:creationId xmlns:a16="http://schemas.microsoft.com/office/drawing/2014/main" id="{B4A68E11-E12B-4B99-830A-A1068EEA02B6}"/>
            </a:ext>
          </a:extLst>
        </xdr:cNvPr>
        <xdr:cNvCxnSpPr/>
      </xdr:nvCxnSpPr>
      <xdr:spPr>
        <a:xfrm>
          <a:off x="68580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87" name="テキスト ボックス 186">
          <a:extLst>
            <a:ext uri="{FF2B5EF4-FFF2-40B4-BE49-F238E27FC236}">
              <a16:creationId xmlns:a16="http://schemas.microsoft.com/office/drawing/2014/main" id="{04992F66-E7E9-47DC-A4BD-1E224AC320CB}"/>
            </a:ext>
          </a:extLst>
        </xdr:cNvPr>
        <xdr:cNvSpPr txBox="1"/>
      </xdr:nvSpPr>
      <xdr:spPr>
        <a:xfrm>
          <a:off x="386866" y="1281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88" name="【公営住宅】&#10;有形固定資産減価償却率グラフ枠">
          <a:extLst>
            <a:ext uri="{FF2B5EF4-FFF2-40B4-BE49-F238E27FC236}">
              <a16:creationId xmlns:a16="http://schemas.microsoft.com/office/drawing/2014/main" id="{27EF29FC-6BF9-4196-9C38-085C58C81B21}"/>
            </a:ext>
          </a:extLst>
        </xdr:cNvPr>
        <xdr:cNvSpPr/>
      </xdr:nvSpPr>
      <xdr:spPr>
        <a:xfrm>
          <a:off x="685800" y="1295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146686</xdr:rowOff>
    </xdr:from>
    <xdr:to>
      <xdr:col>24</xdr:col>
      <xdr:colOff>62865</xdr:colOff>
      <xdr:row>86</xdr:row>
      <xdr:rowOff>114300</xdr:rowOff>
    </xdr:to>
    <xdr:cxnSp macro="">
      <xdr:nvCxnSpPr>
        <xdr:cNvPr id="189" name="直線コネクタ 188">
          <a:extLst>
            <a:ext uri="{FF2B5EF4-FFF2-40B4-BE49-F238E27FC236}">
              <a16:creationId xmlns:a16="http://schemas.microsoft.com/office/drawing/2014/main" id="{A3E9A272-70C1-4B10-BB84-3FF321DF6813}"/>
            </a:ext>
          </a:extLst>
        </xdr:cNvPr>
        <xdr:cNvCxnSpPr/>
      </xdr:nvCxnSpPr>
      <xdr:spPr>
        <a:xfrm flipV="1">
          <a:off x="4173855" y="13346431"/>
          <a:ext cx="0" cy="1512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90" name="【公営住宅】&#10;有形固定資産減価償却率最小値テキスト">
          <a:extLst>
            <a:ext uri="{FF2B5EF4-FFF2-40B4-BE49-F238E27FC236}">
              <a16:creationId xmlns:a16="http://schemas.microsoft.com/office/drawing/2014/main" id="{E4794F2A-1C48-4D6F-94C8-0B326C1D66D2}"/>
            </a:ext>
          </a:extLst>
        </xdr:cNvPr>
        <xdr:cNvSpPr txBox="1"/>
      </xdr:nvSpPr>
      <xdr:spPr>
        <a:xfrm>
          <a:off x="4212590" y="14864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91" name="直線コネクタ 190">
          <a:extLst>
            <a:ext uri="{FF2B5EF4-FFF2-40B4-BE49-F238E27FC236}">
              <a16:creationId xmlns:a16="http://schemas.microsoft.com/office/drawing/2014/main" id="{91B48322-063F-4960-882C-3BB9A02E7252}"/>
            </a:ext>
          </a:extLst>
        </xdr:cNvPr>
        <xdr:cNvCxnSpPr/>
      </xdr:nvCxnSpPr>
      <xdr:spPr>
        <a:xfrm>
          <a:off x="4112260" y="148590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93363</xdr:rowOff>
    </xdr:from>
    <xdr:ext cx="405111" cy="259045"/>
    <xdr:sp macro="" textlink="">
      <xdr:nvSpPr>
        <xdr:cNvPr id="192" name="【公営住宅】&#10;有形固定資産減価償却率最大値テキスト">
          <a:extLst>
            <a:ext uri="{FF2B5EF4-FFF2-40B4-BE49-F238E27FC236}">
              <a16:creationId xmlns:a16="http://schemas.microsoft.com/office/drawing/2014/main" id="{BFA7FA46-2C7D-4886-ABE8-A18EA70BED45}"/>
            </a:ext>
          </a:extLst>
        </xdr:cNvPr>
        <xdr:cNvSpPr txBox="1"/>
      </xdr:nvSpPr>
      <xdr:spPr>
        <a:xfrm>
          <a:off x="4212590" y="13127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146686</xdr:rowOff>
    </xdr:from>
    <xdr:to>
      <xdr:col>24</xdr:col>
      <xdr:colOff>152400</xdr:colOff>
      <xdr:row>77</xdr:row>
      <xdr:rowOff>146686</xdr:rowOff>
    </xdr:to>
    <xdr:cxnSp macro="">
      <xdr:nvCxnSpPr>
        <xdr:cNvPr id="193" name="直線コネクタ 192">
          <a:extLst>
            <a:ext uri="{FF2B5EF4-FFF2-40B4-BE49-F238E27FC236}">
              <a16:creationId xmlns:a16="http://schemas.microsoft.com/office/drawing/2014/main" id="{50629943-4645-4AD0-878A-2B3B1261EC24}"/>
            </a:ext>
          </a:extLst>
        </xdr:cNvPr>
        <xdr:cNvCxnSpPr/>
      </xdr:nvCxnSpPr>
      <xdr:spPr>
        <a:xfrm>
          <a:off x="4112260" y="1334643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102888</xdr:rowOff>
    </xdr:from>
    <xdr:ext cx="405111" cy="259045"/>
    <xdr:sp macro="" textlink="">
      <xdr:nvSpPr>
        <xdr:cNvPr id="194" name="【公営住宅】&#10;有形固定資産減価償却率平均値テキスト">
          <a:extLst>
            <a:ext uri="{FF2B5EF4-FFF2-40B4-BE49-F238E27FC236}">
              <a16:creationId xmlns:a16="http://schemas.microsoft.com/office/drawing/2014/main" id="{C607BF61-1BF4-46AD-A227-BEFE8EF57681}"/>
            </a:ext>
          </a:extLst>
        </xdr:cNvPr>
        <xdr:cNvSpPr txBox="1"/>
      </xdr:nvSpPr>
      <xdr:spPr>
        <a:xfrm>
          <a:off x="4212590" y="139884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124461</xdr:rowOff>
    </xdr:from>
    <xdr:to>
      <xdr:col>24</xdr:col>
      <xdr:colOff>114300</xdr:colOff>
      <xdr:row>82</xdr:row>
      <xdr:rowOff>54611</xdr:rowOff>
    </xdr:to>
    <xdr:sp macro="" textlink="">
      <xdr:nvSpPr>
        <xdr:cNvPr id="195" name="フローチャート: 判断 194">
          <a:extLst>
            <a:ext uri="{FF2B5EF4-FFF2-40B4-BE49-F238E27FC236}">
              <a16:creationId xmlns:a16="http://schemas.microsoft.com/office/drawing/2014/main" id="{B3D4F828-3A05-406F-B1E8-B7999A879DDB}"/>
            </a:ext>
          </a:extLst>
        </xdr:cNvPr>
        <xdr:cNvSpPr/>
      </xdr:nvSpPr>
      <xdr:spPr>
        <a:xfrm>
          <a:off x="4131310" y="14013816"/>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151130</xdr:rowOff>
    </xdr:from>
    <xdr:to>
      <xdr:col>20</xdr:col>
      <xdr:colOff>38100</xdr:colOff>
      <xdr:row>82</xdr:row>
      <xdr:rowOff>81280</xdr:rowOff>
    </xdr:to>
    <xdr:sp macro="" textlink="">
      <xdr:nvSpPr>
        <xdr:cNvPr id="196" name="フローチャート: 判断 195">
          <a:extLst>
            <a:ext uri="{FF2B5EF4-FFF2-40B4-BE49-F238E27FC236}">
              <a16:creationId xmlns:a16="http://schemas.microsoft.com/office/drawing/2014/main" id="{DA3EF09D-5559-4459-8CEA-2B6221F877BE}"/>
            </a:ext>
          </a:extLst>
        </xdr:cNvPr>
        <xdr:cNvSpPr/>
      </xdr:nvSpPr>
      <xdr:spPr>
        <a:xfrm>
          <a:off x="3388360" y="14038580"/>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126364</xdr:rowOff>
    </xdr:from>
    <xdr:to>
      <xdr:col>15</xdr:col>
      <xdr:colOff>101600</xdr:colOff>
      <xdr:row>82</xdr:row>
      <xdr:rowOff>56514</xdr:rowOff>
    </xdr:to>
    <xdr:sp macro="" textlink="">
      <xdr:nvSpPr>
        <xdr:cNvPr id="197" name="フローチャート: 判断 196">
          <a:extLst>
            <a:ext uri="{FF2B5EF4-FFF2-40B4-BE49-F238E27FC236}">
              <a16:creationId xmlns:a16="http://schemas.microsoft.com/office/drawing/2014/main" id="{D4EC114C-B8B8-44AD-8426-8711DF3CE36C}"/>
            </a:ext>
          </a:extLst>
        </xdr:cNvPr>
        <xdr:cNvSpPr/>
      </xdr:nvSpPr>
      <xdr:spPr>
        <a:xfrm>
          <a:off x="2571750" y="14017624"/>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86361</xdr:rowOff>
    </xdr:from>
    <xdr:to>
      <xdr:col>10</xdr:col>
      <xdr:colOff>165100</xdr:colOff>
      <xdr:row>82</xdr:row>
      <xdr:rowOff>16511</xdr:rowOff>
    </xdr:to>
    <xdr:sp macro="" textlink="">
      <xdr:nvSpPr>
        <xdr:cNvPr id="198" name="フローチャート: 判断 197">
          <a:extLst>
            <a:ext uri="{FF2B5EF4-FFF2-40B4-BE49-F238E27FC236}">
              <a16:creationId xmlns:a16="http://schemas.microsoft.com/office/drawing/2014/main" id="{0CD09DB8-79DF-4BD7-ABC8-D0464D3304A3}"/>
            </a:ext>
          </a:extLst>
        </xdr:cNvPr>
        <xdr:cNvSpPr/>
      </xdr:nvSpPr>
      <xdr:spPr>
        <a:xfrm>
          <a:off x="1774190" y="13975716"/>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73025</xdr:rowOff>
    </xdr:from>
    <xdr:to>
      <xdr:col>6</xdr:col>
      <xdr:colOff>38100</xdr:colOff>
      <xdr:row>82</xdr:row>
      <xdr:rowOff>3175</xdr:rowOff>
    </xdr:to>
    <xdr:sp macro="" textlink="">
      <xdr:nvSpPr>
        <xdr:cNvPr id="199" name="フローチャート: 判断 198">
          <a:extLst>
            <a:ext uri="{FF2B5EF4-FFF2-40B4-BE49-F238E27FC236}">
              <a16:creationId xmlns:a16="http://schemas.microsoft.com/office/drawing/2014/main" id="{FC9EB53B-407C-4B07-B9C5-915711986934}"/>
            </a:ext>
          </a:extLst>
        </xdr:cNvPr>
        <xdr:cNvSpPr/>
      </xdr:nvSpPr>
      <xdr:spPr>
        <a:xfrm>
          <a:off x="988060" y="1396047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00" name="テキスト ボックス 199">
          <a:extLst>
            <a:ext uri="{FF2B5EF4-FFF2-40B4-BE49-F238E27FC236}">
              <a16:creationId xmlns:a16="http://schemas.microsoft.com/office/drawing/2014/main" id="{F108FB81-3721-427D-8106-2127E846C404}"/>
            </a:ext>
          </a:extLst>
        </xdr:cNvPr>
        <xdr:cNvSpPr txBox="1"/>
      </xdr:nvSpPr>
      <xdr:spPr>
        <a:xfrm>
          <a:off x="400304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1" name="テキスト ボックス 200">
          <a:extLst>
            <a:ext uri="{FF2B5EF4-FFF2-40B4-BE49-F238E27FC236}">
              <a16:creationId xmlns:a16="http://schemas.microsoft.com/office/drawing/2014/main" id="{2FB3DDA1-8259-41E4-800B-6B32CC11F0E9}"/>
            </a:ext>
          </a:extLst>
        </xdr:cNvPr>
        <xdr:cNvSpPr txBox="1"/>
      </xdr:nvSpPr>
      <xdr:spPr>
        <a:xfrm>
          <a:off x="32600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2" name="テキスト ボックス 201">
          <a:extLst>
            <a:ext uri="{FF2B5EF4-FFF2-40B4-BE49-F238E27FC236}">
              <a16:creationId xmlns:a16="http://schemas.microsoft.com/office/drawing/2014/main" id="{13F85216-FBD7-4F1C-A029-06AAF8C34D1A}"/>
            </a:ext>
          </a:extLst>
        </xdr:cNvPr>
        <xdr:cNvSpPr txBox="1"/>
      </xdr:nvSpPr>
      <xdr:spPr>
        <a:xfrm>
          <a:off x="24549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3" name="テキスト ボックス 202">
          <a:extLst>
            <a:ext uri="{FF2B5EF4-FFF2-40B4-BE49-F238E27FC236}">
              <a16:creationId xmlns:a16="http://schemas.microsoft.com/office/drawing/2014/main" id="{7F1B0EC1-54A3-4850-B771-9870A116CC36}"/>
            </a:ext>
          </a:extLst>
        </xdr:cNvPr>
        <xdr:cNvSpPr txBox="1"/>
      </xdr:nvSpPr>
      <xdr:spPr>
        <a:xfrm>
          <a:off x="1657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4" name="テキスト ボックス 203">
          <a:extLst>
            <a:ext uri="{FF2B5EF4-FFF2-40B4-BE49-F238E27FC236}">
              <a16:creationId xmlns:a16="http://schemas.microsoft.com/office/drawing/2014/main" id="{5D6627C0-7B0D-4479-973F-A07F0049DFD1}"/>
            </a:ext>
          </a:extLst>
        </xdr:cNvPr>
        <xdr:cNvSpPr txBox="1"/>
      </xdr:nvSpPr>
      <xdr:spPr>
        <a:xfrm>
          <a:off x="8597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99695</xdr:rowOff>
    </xdr:from>
    <xdr:to>
      <xdr:col>24</xdr:col>
      <xdr:colOff>114300</xdr:colOff>
      <xdr:row>81</xdr:row>
      <xdr:rowOff>29845</xdr:rowOff>
    </xdr:to>
    <xdr:sp macro="" textlink="">
      <xdr:nvSpPr>
        <xdr:cNvPr id="205" name="楕円 204">
          <a:extLst>
            <a:ext uri="{FF2B5EF4-FFF2-40B4-BE49-F238E27FC236}">
              <a16:creationId xmlns:a16="http://schemas.microsoft.com/office/drawing/2014/main" id="{B94C4034-F3D7-4395-9EAA-842A059BEAC1}"/>
            </a:ext>
          </a:extLst>
        </xdr:cNvPr>
        <xdr:cNvSpPr/>
      </xdr:nvSpPr>
      <xdr:spPr>
        <a:xfrm>
          <a:off x="4131310" y="1381188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122572</xdr:rowOff>
    </xdr:from>
    <xdr:ext cx="405111" cy="259045"/>
    <xdr:sp macro="" textlink="">
      <xdr:nvSpPr>
        <xdr:cNvPr id="206" name="【公営住宅】&#10;有形固定資産減価償却率該当値テキスト">
          <a:extLst>
            <a:ext uri="{FF2B5EF4-FFF2-40B4-BE49-F238E27FC236}">
              <a16:creationId xmlns:a16="http://schemas.microsoft.com/office/drawing/2014/main" id="{E98FF4FB-A66B-4867-B67C-35E483942C04}"/>
            </a:ext>
          </a:extLst>
        </xdr:cNvPr>
        <xdr:cNvSpPr txBox="1"/>
      </xdr:nvSpPr>
      <xdr:spPr>
        <a:xfrm>
          <a:off x="4212590" y="1366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52070</xdr:rowOff>
    </xdr:from>
    <xdr:to>
      <xdr:col>20</xdr:col>
      <xdr:colOff>38100</xdr:colOff>
      <xdr:row>81</xdr:row>
      <xdr:rowOff>153670</xdr:rowOff>
    </xdr:to>
    <xdr:sp macro="" textlink="">
      <xdr:nvSpPr>
        <xdr:cNvPr id="207" name="楕円 206">
          <a:extLst>
            <a:ext uri="{FF2B5EF4-FFF2-40B4-BE49-F238E27FC236}">
              <a16:creationId xmlns:a16="http://schemas.microsoft.com/office/drawing/2014/main" id="{F97BE3F8-35A2-4772-AEFC-692EF32DED8C}"/>
            </a:ext>
          </a:extLst>
        </xdr:cNvPr>
        <xdr:cNvSpPr/>
      </xdr:nvSpPr>
      <xdr:spPr>
        <a:xfrm>
          <a:off x="3388360" y="139433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150495</xdr:rowOff>
    </xdr:from>
    <xdr:to>
      <xdr:col>24</xdr:col>
      <xdr:colOff>63500</xdr:colOff>
      <xdr:row>81</xdr:row>
      <xdr:rowOff>102870</xdr:rowOff>
    </xdr:to>
    <xdr:cxnSp macro="">
      <xdr:nvCxnSpPr>
        <xdr:cNvPr id="208" name="直線コネクタ 207">
          <a:extLst>
            <a:ext uri="{FF2B5EF4-FFF2-40B4-BE49-F238E27FC236}">
              <a16:creationId xmlns:a16="http://schemas.microsoft.com/office/drawing/2014/main" id="{D6963138-E5AB-4667-8E94-7AEC18D10607}"/>
            </a:ext>
          </a:extLst>
        </xdr:cNvPr>
        <xdr:cNvCxnSpPr/>
      </xdr:nvCxnSpPr>
      <xdr:spPr>
        <a:xfrm flipV="1">
          <a:off x="3431540" y="13866495"/>
          <a:ext cx="74295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33020</xdr:rowOff>
    </xdr:from>
    <xdr:to>
      <xdr:col>15</xdr:col>
      <xdr:colOff>101600</xdr:colOff>
      <xdr:row>81</xdr:row>
      <xdr:rowOff>134620</xdr:rowOff>
    </xdr:to>
    <xdr:sp macro="" textlink="">
      <xdr:nvSpPr>
        <xdr:cNvPr id="209" name="楕円 208">
          <a:extLst>
            <a:ext uri="{FF2B5EF4-FFF2-40B4-BE49-F238E27FC236}">
              <a16:creationId xmlns:a16="http://schemas.microsoft.com/office/drawing/2014/main" id="{F881EAD6-E8A7-4B8E-BB64-4134B039EC4E}"/>
            </a:ext>
          </a:extLst>
        </xdr:cNvPr>
        <xdr:cNvSpPr/>
      </xdr:nvSpPr>
      <xdr:spPr>
        <a:xfrm>
          <a:off x="2571750" y="13918565"/>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83820</xdr:rowOff>
    </xdr:from>
    <xdr:to>
      <xdr:col>19</xdr:col>
      <xdr:colOff>177800</xdr:colOff>
      <xdr:row>81</xdr:row>
      <xdr:rowOff>102870</xdr:rowOff>
    </xdr:to>
    <xdr:cxnSp macro="">
      <xdr:nvCxnSpPr>
        <xdr:cNvPr id="210" name="直線コネクタ 209">
          <a:extLst>
            <a:ext uri="{FF2B5EF4-FFF2-40B4-BE49-F238E27FC236}">
              <a16:creationId xmlns:a16="http://schemas.microsoft.com/office/drawing/2014/main" id="{142BC9DD-2C9D-4CC7-A78F-8BFC391CBAC8}"/>
            </a:ext>
          </a:extLst>
        </xdr:cNvPr>
        <xdr:cNvCxnSpPr/>
      </xdr:nvCxnSpPr>
      <xdr:spPr>
        <a:xfrm>
          <a:off x="2626360" y="13973175"/>
          <a:ext cx="80518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162561</xdr:rowOff>
    </xdr:from>
    <xdr:to>
      <xdr:col>10</xdr:col>
      <xdr:colOff>165100</xdr:colOff>
      <xdr:row>81</xdr:row>
      <xdr:rowOff>92711</xdr:rowOff>
    </xdr:to>
    <xdr:sp macro="" textlink="">
      <xdr:nvSpPr>
        <xdr:cNvPr id="211" name="楕円 210">
          <a:extLst>
            <a:ext uri="{FF2B5EF4-FFF2-40B4-BE49-F238E27FC236}">
              <a16:creationId xmlns:a16="http://schemas.microsoft.com/office/drawing/2014/main" id="{3FDBCB3B-3995-41B1-B24D-93164AA9400F}"/>
            </a:ext>
          </a:extLst>
        </xdr:cNvPr>
        <xdr:cNvSpPr/>
      </xdr:nvSpPr>
      <xdr:spPr>
        <a:xfrm>
          <a:off x="1774190" y="13880466"/>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41911</xdr:rowOff>
    </xdr:from>
    <xdr:to>
      <xdr:col>15</xdr:col>
      <xdr:colOff>50800</xdr:colOff>
      <xdr:row>81</xdr:row>
      <xdr:rowOff>83820</xdr:rowOff>
    </xdr:to>
    <xdr:cxnSp macro="">
      <xdr:nvCxnSpPr>
        <xdr:cNvPr id="212" name="直線コネクタ 211">
          <a:extLst>
            <a:ext uri="{FF2B5EF4-FFF2-40B4-BE49-F238E27FC236}">
              <a16:creationId xmlns:a16="http://schemas.microsoft.com/office/drawing/2014/main" id="{B38B97B3-E381-4534-86A5-B145597D61CF}"/>
            </a:ext>
          </a:extLst>
        </xdr:cNvPr>
        <xdr:cNvCxnSpPr/>
      </xdr:nvCxnSpPr>
      <xdr:spPr>
        <a:xfrm>
          <a:off x="1828800" y="13931266"/>
          <a:ext cx="79756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103505</xdr:rowOff>
    </xdr:from>
    <xdr:to>
      <xdr:col>6</xdr:col>
      <xdr:colOff>38100</xdr:colOff>
      <xdr:row>81</xdr:row>
      <xdr:rowOff>33655</xdr:rowOff>
    </xdr:to>
    <xdr:sp macro="" textlink="">
      <xdr:nvSpPr>
        <xdr:cNvPr id="213" name="楕円 212">
          <a:extLst>
            <a:ext uri="{FF2B5EF4-FFF2-40B4-BE49-F238E27FC236}">
              <a16:creationId xmlns:a16="http://schemas.microsoft.com/office/drawing/2014/main" id="{6B7B9C85-5A91-41BD-B4DE-80B0C6E5C01C}"/>
            </a:ext>
          </a:extLst>
        </xdr:cNvPr>
        <xdr:cNvSpPr/>
      </xdr:nvSpPr>
      <xdr:spPr>
        <a:xfrm>
          <a:off x="988060" y="1381760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154305</xdr:rowOff>
    </xdr:from>
    <xdr:to>
      <xdr:col>10</xdr:col>
      <xdr:colOff>114300</xdr:colOff>
      <xdr:row>81</xdr:row>
      <xdr:rowOff>41911</xdr:rowOff>
    </xdr:to>
    <xdr:cxnSp macro="">
      <xdr:nvCxnSpPr>
        <xdr:cNvPr id="214" name="直線コネクタ 213">
          <a:extLst>
            <a:ext uri="{FF2B5EF4-FFF2-40B4-BE49-F238E27FC236}">
              <a16:creationId xmlns:a16="http://schemas.microsoft.com/office/drawing/2014/main" id="{E4F7BC99-740C-4279-BDC1-E8DC92E6AD4F}"/>
            </a:ext>
          </a:extLst>
        </xdr:cNvPr>
        <xdr:cNvCxnSpPr/>
      </xdr:nvCxnSpPr>
      <xdr:spPr>
        <a:xfrm>
          <a:off x="1031240" y="13870305"/>
          <a:ext cx="79756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72407</xdr:rowOff>
    </xdr:from>
    <xdr:ext cx="405111" cy="259045"/>
    <xdr:sp macro="" textlink="">
      <xdr:nvSpPr>
        <xdr:cNvPr id="215" name="n_1aveValue【公営住宅】&#10;有形固定資産減価償却率">
          <a:extLst>
            <a:ext uri="{FF2B5EF4-FFF2-40B4-BE49-F238E27FC236}">
              <a16:creationId xmlns:a16="http://schemas.microsoft.com/office/drawing/2014/main" id="{200EF5E9-E779-44E9-9FEF-62239BFCE7DA}"/>
            </a:ext>
          </a:extLst>
        </xdr:cNvPr>
        <xdr:cNvSpPr txBox="1"/>
      </xdr:nvSpPr>
      <xdr:spPr>
        <a:xfrm>
          <a:off x="3239144" y="1413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47641</xdr:rowOff>
    </xdr:from>
    <xdr:ext cx="405111" cy="259045"/>
    <xdr:sp macro="" textlink="">
      <xdr:nvSpPr>
        <xdr:cNvPr id="216" name="n_2aveValue【公営住宅】&#10;有形固定資産減価償却率">
          <a:extLst>
            <a:ext uri="{FF2B5EF4-FFF2-40B4-BE49-F238E27FC236}">
              <a16:creationId xmlns:a16="http://schemas.microsoft.com/office/drawing/2014/main" id="{CFE456D5-089A-4535-A7B6-7EE096F38CFD}"/>
            </a:ext>
          </a:extLst>
        </xdr:cNvPr>
        <xdr:cNvSpPr txBox="1"/>
      </xdr:nvSpPr>
      <xdr:spPr>
        <a:xfrm>
          <a:off x="2439044" y="14108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7638</xdr:rowOff>
    </xdr:from>
    <xdr:ext cx="405111" cy="259045"/>
    <xdr:sp macro="" textlink="">
      <xdr:nvSpPr>
        <xdr:cNvPr id="217" name="n_3aveValue【公営住宅】&#10;有形固定資産減価償却率">
          <a:extLst>
            <a:ext uri="{FF2B5EF4-FFF2-40B4-BE49-F238E27FC236}">
              <a16:creationId xmlns:a16="http://schemas.microsoft.com/office/drawing/2014/main" id="{41FE2551-7F96-4058-A407-E84E9CD7DA2B}"/>
            </a:ext>
          </a:extLst>
        </xdr:cNvPr>
        <xdr:cNvSpPr txBox="1"/>
      </xdr:nvSpPr>
      <xdr:spPr>
        <a:xfrm>
          <a:off x="1641484" y="14068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165752</xdr:rowOff>
    </xdr:from>
    <xdr:ext cx="405111" cy="259045"/>
    <xdr:sp macro="" textlink="">
      <xdr:nvSpPr>
        <xdr:cNvPr id="218" name="n_4aveValue【公営住宅】&#10;有形固定資産減価償却率">
          <a:extLst>
            <a:ext uri="{FF2B5EF4-FFF2-40B4-BE49-F238E27FC236}">
              <a16:creationId xmlns:a16="http://schemas.microsoft.com/office/drawing/2014/main" id="{B49C5759-8C7B-4745-AFAE-4E8A763D4569}"/>
            </a:ext>
          </a:extLst>
        </xdr:cNvPr>
        <xdr:cNvSpPr txBox="1"/>
      </xdr:nvSpPr>
      <xdr:spPr>
        <a:xfrm>
          <a:off x="855354" y="1405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170197</xdr:rowOff>
    </xdr:from>
    <xdr:ext cx="405111" cy="259045"/>
    <xdr:sp macro="" textlink="">
      <xdr:nvSpPr>
        <xdr:cNvPr id="219" name="n_1mainValue【公営住宅】&#10;有形固定資産減価償却率">
          <a:extLst>
            <a:ext uri="{FF2B5EF4-FFF2-40B4-BE49-F238E27FC236}">
              <a16:creationId xmlns:a16="http://schemas.microsoft.com/office/drawing/2014/main" id="{26911A0D-2D0E-48A8-9455-83F670F4AE14}"/>
            </a:ext>
          </a:extLst>
        </xdr:cNvPr>
        <xdr:cNvSpPr txBox="1"/>
      </xdr:nvSpPr>
      <xdr:spPr>
        <a:xfrm>
          <a:off x="3239144" y="1371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151147</xdr:rowOff>
    </xdr:from>
    <xdr:ext cx="405111" cy="259045"/>
    <xdr:sp macro="" textlink="">
      <xdr:nvSpPr>
        <xdr:cNvPr id="220" name="n_2mainValue【公営住宅】&#10;有形固定資産減価償却率">
          <a:extLst>
            <a:ext uri="{FF2B5EF4-FFF2-40B4-BE49-F238E27FC236}">
              <a16:creationId xmlns:a16="http://schemas.microsoft.com/office/drawing/2014/main" id="{39834CF7-65D2-479E-8338-ED66BE794C00}"/>
            </a:ext>
          </a:extLst>
        </xdr:cNvPr>
        <xdr:cNvSpPr txBox="1"/>
      </xdr:nvSpPr>
      <xdr:spPr>
        <a:xfrm>
          <a:off x="2439044" y="1369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109238</xdr:rowOff>
    </xdr:from>
    <xdr:ext cx="405111" cy="259045"/>
    <xdr:sp macro="" textlink="">
      <xdr:nvSpPr>
        <xdr:cNvPr id="221" name="n_3mainValue【公営住宅】&#10;有形固定資産減価償却率">
          <a:extLst>
            <a:ext uri="{FF2B5EF4-FFF2-40B4-BE49-F238E27FC236}">
              <a16:creationId xmlns:a16="http://schemas.microsoft.com/office/drawing/2014/main" id="{B24EEBA2-022D-45A3-8539-51D07C39459A}"/>
            </a:ext>
          </a:extLst>
        </xdr:cNvPr>
        <xdr:cNvSpPr txBox="1"/>
      </xdr:nvSpPr>
      <xdr:spPr>
        <a:xfrm>
          <a:off x="1641484" y="13651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50182</xdr:rowOff>
    </xdr:from>
    <xdr:ext cx="405111" cy="259045"/>
    <xdr:sp macro="" textlink="">
      <xdr:nvSpPr>
        <xdr:cNvPr id="222" name="n_4mainValue【公営住宅】&#10;有形固定資産減価償却率">
          <a:extLst>
            <a:ext uri="{FF2B5EF4-FFF2-40B4-BE49-F238E27FC236}">
              <a16:creationId xmlns:a16="http://schemas.microsoft.com/office/drawing/2014/main" id="{115B7B8E-0804-40C2-B586-6030FE511DE2}"/>
            </a:ext>
          </a:extLst>
        </xdr:cNvPr>
        <xdr:cNvSpPr txBox="1"/>
      </xdr:nvSpPr>
      <xdr:spPr>
        <a:xfrm>
          <a:off x="855354" y="1359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3" name="正方形/長方形 222">
          <a:extLst>
            <a:ext uri="{FF2B5EF4-FFF2-40B4-BE49-F238E27FC236}">
              <a16:creationId xmlns:a16="http://schemas.microsoft.com/office/drawing/2014/main" id="{76E30926-6ACC-43A9-B4AF-D4448DE5729E}"/>
            </a:ext>
          </a:extLst>
        </xdr:cNvPr>
        <xdr:cNvSpPr/>
      </xdr:nvSpPr>
      <xdr:spPr>
        <a:xfrm>
          <a:off x="596011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4" name="正方形/長方形 223">
          <a:extLst>
            <a:ext uri="{FF2B5EF4-FFF2-40B4-BE49-F238E27FC236}">
              <a16:creationId xmlns:a16="http://schemas.microsoft.com/office/drawing/2014/main" id="{3E006C71-BDD0-4473-9680-327704756738}"/>
            </a:ext>
          </a:extLst>
        </xdr:cNvPr>
        <xdr:cNvSpPr/>
      </xdr:nvSpPr>
      <xdr:spPr>
        <a:xfrm>
          <a:off x="60604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5" name="正方形/長方形 224">
          <a:extLst>
            <a:ext uri="{FF2B5EF4-FFF2-40B4-BE49-F238E27FC236}">
              <a16:creationId xmlns:a16="http://schemas.microsoft.com/office/drawing/2014/main" id="{9CB4FDA2-3114-4CE3-9EED-74346757E0A4}"/>
            </a:ext>
          </a:extLst>
        </xdr:cNvPr>
        <xdr:cNvSpPr/>
      </xdr:nvSpPr>
      <xdr:spPr>
        <a:xfrm>
          <a:off x="60604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6" name="正方形/長方形 225">
          <a:extLst>
            <a:ext uri="{FF2B5EF4-FFF2-40B4-BE49-F238E27FC236}">
              <a16:creationId xmlns:a16="http://schemas.microsoft.com/office/drawing/2014/main" id="{509CD424-0FB1-411B-85EA-2C1C6BE656CE}"/>
            </a:ext>
          </a:extLst>
        </xdr:cNvPr>
        <xdr:cNvSpPr/>
      </xdr:nvSpPr>
      <xdr:spPr>
        <a:xfrm>
          <a:off x="69888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7" name="正方形/長方形 226">
          <a:extLst>
            <a:ext uri="{FF2B5EF4-FFF2-40B4-BE49-F238E27FC236}">
              <a16:creationId xmlns:a16="http://schemas.microsoft.com/office/drawing/2014/main" id="{54637A31-C187-450F-A42B-4BB659DD034D}"/>
            </a:ext>
          </a:extLst>
        </xdr:cNvPr>
        <xdr:cNvSpPr/>
      </xdr:nvSpPr>
      <xdr:spPr>
        <a:xfrm>
          <a:off x="69888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8" name="正方形/長方形 227">
          <a:extLst>
            <a:ext uri="{FF2B5EF4-FFF2-40B4-BE49-F238E27FC236}">
              <a16:creationId xmlns:a16="http://schemas.microsoft.com/office/drawing/2014/main" id="{9AE69BAD-2F0A-41E5-8F2C-4C7DA628BAA2}"/>
            </a:ext>
          </a:extLst>
        </xdr:cNvPr>
        <xdr:cNvSpPr/>
      </xdr:nvSpPr>
      <xdr:spPr>
        <a:xfrm>
          <a:off x="80175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9" name="正方形/長方形 228">
          <a:extLst>
            <a:ext uri="{FF2B5EF4-FFF2-40B4-BE49-F238E27FC236}">
              <a16:creationId xmlns:a16="http://schemas.microsoft.com/office/drawing/2014/main" id="{9B31F73B-80FF-453B-BA23-324DDC3BF96B}"/>
            </a:ext>
          </a:extLst>
        </xdr:cNvPr>
        <xdr:cNvSpPr/>
      </xdr:nvSpPr>
      <xdr:spPr>
        <a:xfrm>
          <a:off x="80175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0" name="正方形/長方形 229">
          <a:extLst>
            <a:ext uri="{FF2B5EF4-FFF2-40B4-BE49-F238E27FC236}">
              <a16:creationId xmlns:a16="http://schemas.microsoft.com/office/drawing/2014/main" id="{B754D74C-2D94-4DD9-AF43-24F0DBFB65B0}"/>
            </a:ext>
          </a:extLst>
        </xdr:cNvPr>
        <xdr:cNvSpPr/>
      </xdr:nvSpPr>
      <xdr:spPr>
        <a:xfrm>
          <a:off x="5960110" y="1295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1" name="テキスト ボックス 230">
          <a:extLst>
            <a:ext uri="{FF2B5EF4-FFF2-40B4-BE49-F238E27FC236}">
              <a16:creationId xmlns:a16="http://schemas.microsoft.com/office/drawing/2014/main" id="{437424E9-259C-4D88-B98A-525E9ECE69A8}"/>
            </a:ext>
          </a:extLst>
        </xdr:cNvPr>
        <xdr:cNvSpPr txBox="1"/>
      </xdr:nvSpPr>
      <xdr:spPr>
        <a:xfrm>
          <a:off x="592201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2" name="直線コネクタ 231">
          <a:extLst>
            <a:ext uri="{FF2B5EF4-FFF2-40B4-BE49-F238E27FC236}">
              <a16:creationId xmlns:a16="http://schemas.microsoft.com/office/drawing/2014/main" id="{E0B04786-F9B5-4306-A68A-5D50CF4DD23B}"/>
            </a:ext>
          </a:extLst>
        </xdr:cNvPr>
        <xdr:cNvCxnSpPr/>
      </xdr:nvCxnSpPr>
      <xdr:spPr>
        <a:xfrm>
          <a:off x="5960110" y="1524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33" name="直線コネクタ 232">
          <a:extLst>
            <a:ext uri="{FF2B5EF4-FFF2-40B4-BE49-F238E27FC236}">
              <a16:creationId xmlns:a16="http://schemas.microsoft.com/office/drawing/2014/main" id="{E37D85A8-4AE6-46E8-881E-1AAF7C72622E}"/>
            </a:ext>
          </a:extLst>
        </xdr:cNvPr>
        <xdr:cNvCxnSpPr/>
      </xdr:nvCxnSpPr>
      <xdr:spPr>
        <a:xfrm>
          <a:off x="5960110" y="14859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34" name="テキスト ボックス 233">
          <a:extLst>
            <a:ext uri="{FF2B5EF4-FFF2-40B4-BE49-F238E27FC236}">
              <a16:creationId xmlns:a16="http://schemas.microsoft.com/office/drawing/2014/main" id="{5C2E9AC1-BCD3-46B5-85F7-4FEC095D6717}"/>
            </a:ext>
          </a:extLst>
        </xdr:cNvPr>
        <xdr:cNvSpPr txBox="1"/>
      </xdr:nvSpPr>
      <xdr:spPr>
        <a:xfrm>
          <a:off x="5527221" y="1471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35" name="直線コネクタ 234">
          <a:extLst>
            <a:ext uri="{FF2B5EF4-FFF2-40B4-BE49-F238E27FC236}">
              <a16:creationId xmlns:a16="http://schemas.microsoft.com/office/drawing/2014/main" id="{F6C52675-10F4-4D47-A587-F2A3C24237A4}"/>
            </a:ext>
          </a:extLst>
        </xdr:cNvPr>
        <xdr:cNvCxnSpPr/>
      </xdr:nvCxnSpPr>
      <xdr:spPr>
        <a:xfrm>
          <a:off x="5960110" y="1447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236" name="テキスト ボックス 235">
          <a:extLst>
            <a:ext uri="{FF2B5EF4-FFF2-40B4-BE49-F238E27FC236}">
              <a16:creationId xmlns:a16="http://schemas.microsoft.com/office/drawing/2014/main" id="{E691D5A0-3B35-4463-B69F-3CE3BB327D9C}"/>
            </a:ext>
          </a:extLst>
        </xdr:cNvPr>
        <xdr:cNvSpPr txBox="1"/>
      </xdr:nvSpPr>
      <xdr:spPr>
        <a:xfrm>
          <a:off x="5485961" y="1433387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37" name="直線コネクタ 236">
          <a:extLst>
            <a:ext uri="{FF2B5EF4-FFF2-40B4-BE49-F238E27FC236}">
              <a16:creationId xmlns:a16="http://schemas.microsoft.com/office/drawing/2014/main" id="{3F58DEF4-D68B-4265-80FE-0A98A4B4DD7A}"/>
            </a:ext>
          </a:extLst>
        </xdr:cNvPr>
        <xdr:cNvCxnSpPr/>
      </xdr:nvCxnSpPr>
      <xdr:spPr>
        <a:xfrm>
          <a:off x="5960110" y="1409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238" name="テキスト ボックス 237">
          <a:extLst>
            <a:ext uri="{FF2B5EF4-FFF2-40B4-BE49-F238E27FC236}">
              <a16:creationId xmlns:a16="http://schemas.microsoft.com/office/drawing/2014/main" id="{272A4724-B5CC-499F-88DC-6D85DFFEAE82}"/>
            </a:ext>
          </a:extLst>
        </xdr:cNvPr>
        <xdr:cNvSpPr txBox="1"/>
      </xdr:nvSpPr>
      <xdr:spPr>
        <a:xfrm>
          <a:off x="5485961" y="1395287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39" name="直線コネクタ 238">
          <a:extLst>
            <a:ext uri="{FF2B5EF4-FFF2-40B4-BE49-F238E27FC236}">
              <a16:creationId xmlns:a16="http://schemas.microsoft.com/office/drawing/2014/main" id="{11EAACE9-F42F-4F27-8ECE-E766976CA32C}"/>
            </a:ext>
          </a:extLst>
        </xdr:cNvPr>
        <xdr:cNvCxnSpPr/>
      </xdr:nvCxnSpPr>
      <xdr:spPr>
        <a:xfrm>
          <a:off x="5960110" y="13716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240" name="テキスト ボックス 239">
          <a:extLst>
            <a:ext uri="{FF2B5EF4-FFF2-40B4-BE49-F238E27FC236}">
              <a16:creationId xmlns:a16="http://schemas.microsoft.com/office/drawing/2014/main" id="{1C8CFF1E-3A13-413A-82A4-5AEC7082CF2B}"/>
            </a:ext>
          </a:extLst>
        </xdr:cNvPr>
        <xdr:cNvSpPr txBox="1"/>
      </xdr:nvSpPr>
      <xdr:spPr>
        <a:xfrm>
          <a:off x="5485961" y="1357187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41" name="直線コネクタ 240">
          <a:extLst>
            <a:ext uri="{FF2B5EF4-FFF2-40B4-BE49-F238E27FC236}">
              <a16:creationId xmlns:a16="http://schemas.microsoft.com/office/drawing/2014/main" id="{393F615B-FB99-451A-A921-A46679DC3545}"/>
            </a:ext>
          </a:extLst>
        </xdr:cNvPr>
        <xdr:cNvCxnSpPr/>
      </xdr:nvCxnSpPr>
      <xdr:spPr>
        <a:xfrm>
          <a:off x="5960110" y="13331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242" name="テキスト ボックス 241">
          <a:extLst>
            <a:ext uri="{FF2B5EF4-FFF2-40B4-BE49-F238E27FC236}">
              <a16:creationId xmlns:a16="http://schemas.microsoft.com/office/drawing/2014/main" id="{535C1D7B-C1AB-451D-B264-FF07C1420863}"/>
            </a:ext>
          </a:extLst>
        </xdr:cNvPr>
        <xdr:cNvSpPr txBox="1"/>
      </xdr:nvSpPr>
      <xdr:spPr>
        <a:xfrm>
          <a:off x="5485961" y="1319468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3" name="直線コネクタ 242">
          <a:extLst>
            <a:ext uri="{FF2B5EF4-FFF2-40B4-BE49-F238E27FC236}">
              <a16:creationId xmlns:a16="http://schemas.microsoft.com/office/drawing/2014/main" id="{5D6E7AB0-40DE-4A96-A0D7-1D4B89E54EEE}"/>
            </a:ext>
          </a:extLst>
        </xdr:cNvPr>
        <xdr:cNvCxnSpPr/>
      </xdr:nvCxnSpPr>
      <xdr:spPr>
        <a:xfrm>
          <a:off x="5960110" y="1295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44" name="テキスト ボックス 243">
          <a:extLst>
            <a:ext uri="{FF2B5EF4-FFF2-40B4-BE49-F238E27FC236}">
              <a16:creationId xmlns:a16="http://schemas.microsoft.com/office/drawing/2014/main" id="{63517A0D-0EA1-47D3-8D28-391EF12C3CEC}"/>
            </a:ext>
          </a:extLst>
        </xdr:cNvPr>
        <xdr:cNvSpPr txBox="1"/>
      </xdr:nvSpPr>
      <xdr:spPr>
        <a:xfrm>
          <a:off x="5485961" y="1281368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5" name="【公営住宅】&#10;一人当たり面積グラフ枠">
          <a:extLst>
            <a:ext uri="{FF2B5EF4-FFF2-40B4-BE49-F238E27FC236}">
              <a16:creationId xmlns:a16="http://schemas.microsoft.com/office/drawing/2014/main" id="{13F12C3B-3ED6-483C-AFE7-482A2EEC625B}"/>
            </a:ext>
          </a:extLst>
        </xdr:cNvPr>
        <xdr:cNvSpPr/>
      </xdr:nvSpPr>
      <xdr:spPr>
        <a:xfrm>
          <a:off x="5960110" y="1295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170002</xdr:rowOff>
    </xdr:from>
    <xdr:to>
      <xdr:col>54</xdr:col>
      <xdr:colOff>189865</xdr:colOff>
      <xdr:row>86</xdr:row>
      <xdr:rowOff>109576</xdr:rowOff>
    </xdr:to>
    <xdr:cxnSp macro="">
      <xdr:nvCxnSpPr>
        <xdr:cNvPr id="246" name="直線コネクタ 245">
          <a:extLst>
            <a:ext uri="{FF2B5EF4-FFF2-40B4-BE49-F238E27FC236}">
              <a16:creationId xmlns:a16="http://schemas.microsoft.com/office/drawing/2014/main" id="{4EE6E685-37BC-4CBF-95B6-5D5F0453DCCF}"/>
            </a:ext>
          </a:extLst>
        </xdr:cNvPr>
        <xdr:cNvCxnSpPr/>
      </xdr:nvCxnSpPr>
      <xdr:spPr>
        <a:xfrm flipV="1">
          <a:off x="9429115" y="13375462"/>
          <a:ext cx="0" cy="1476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113403</xdr:rowOff>
    </xdr:from>
    <xdr:ext cx="469744" cy="259045"/>
    <xdr:sp macro="" textlink="">
      <xdr:nvSpPr>
        <xdr:cNvPr id="247" name="【公営住宅】&#10;一人当たり面積最小値テキスト">
          <a:extLst>
            <a:ext uri="{FF2B5EF4-FFF2-40B4-BE49-F238E27FC236}">
              <a16:creationId xmlns:a16="http://schemas.microsoft.com/office/drawing/2014/main" id="{C83E7B96-B362-4E74-BAAB-CA5A5038B18E}"/>
            </a:ext>
          </a:extLst>
        </xdr:cNvPr>
        <xdr:cNvSpPr txBox="1"/>
      </xdr:nvSpPr>
      <xdr:spPr>
        <a:xfrm>
          <a:off x="9467850" y="14858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109576</xdr:rowOff>
    </xdr:from>
    <xdr:to>
      <xdr:col>55</xdr:col>
      <xdr:colOff>88900</xdr:colOff>
      <xdr:row>86</xdr:row>
      <xdr:rowOff>109576</xdr:rowOff>
    </xdr:to>
    <xdr:cxnSp macro="">
      <xdr:nvCxnSpPr>
        <xdr:cNvPr id="248" name="直線コネクタ 247">
          <a:extLst>
            <a:ext uri="{FF2B5EF4-FFF2-40B4-BE49-F238E27FC236}">
              <a16:creationId xmlns:a16="http://schemas.microsoft.com/office/drawing/2014/main" id="{6030062E-518D-4E07-A699-9D694DBA1961}"/>
            </a:ext>
          </a:extLst>
        </xdr:cNvPr>
        <xdr:cNvCxnSpPr/>
      </xdr:nvCxnSpPr>
      <xdr:spPr>
        <a:xfrm>
          <a:off x="9356090" y="14852371"/>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116679</xdr:rowOff>
    </xdr:from>
    <xdr:ext cx="534377" cy="259045"/>
    <xdr:sp macro="" textlink="">
      <xdr:nvSpPr>
        <xdr:cNvPr id="249" name="【公営住宅】&#10;一人当たり面積最大値テキスト">
          <a:extLst>
            <a:ext uri="{FF2B5EF4-FFF2-40B4-BE49-F238E27FC236}">
              <a16:creationId xmlns:a16="http://schemas.microsoft.com/office/drawing/2014/main" id="{AE7E3B57-65DE-4DB7-B272-FF42EDD25B80}"/>
            </a:ext>
          </a:extLst>
        </xdr:cNvPr>
        <xdr:cNvSpPr txBox="1"/>
      </xdr:nvSpPr>
      <xdr:spPr>
        <a:xfrm>
          <a:off x="9467850" y="1314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170002</xdr:rowOff>
    </xdr:from>
    <xdr:to>
      <xdr:col>55</xdr:col>
      <xdr:colOff>88900</xdr:colOff>
      <xdr:row>77</xdr:row>
      <xdr:rowOff>170002</xdr:rowOff>
    </xdr:to>
    <xdr:cxnSp macro="">
      <xdr:nvCxnSpPr>
        <xdr:cNvPr id="250" name="直線コネクタ 249">
          <a:extLst>
            <a:ext uri="{FF2B5EF4-FFF2-40B4-BE49-F238E27FC236}">
              <a16:creationId xmlns:a16="http://schemas.microsoft.com/office/drawing/2014/main" id="{2664C64B-603C-41C8-B44A-500C8784D3EC}"/>
            </a:ext>
          </a:extLst>
        </xdr:cNvPr>
        <xdr:cNvCxnSpPr/>
      </xdr:nvCxnSpPr>
      <xdr:spPr>
        <a:xfrm>
          <a:off x="9356090" y="13375462"/>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75785</xdr:rowOff>
    </xdr:from>
    <xdr:ext cx="469744" cy="259045"/>
    <xdr:sp macro="" textlink="">
      <xdr:nvSpPr>
        <xdr:cNvPr id="251" name="【公営住宅】&#10;一人当たり面積平均値テキスト">
          <a:extLst>
            <a:ext uri="{FF2B5EF4-FFF2-40B4-BE49-F238E27FC236}">
              <a16:creationId xmlns:a16="http://schemas.microsoft.com/office/drawing/2014/main" id="{C2A5AB67-6F9F-4EFF-825F-31BCBB9747EE}"/>
            </a:ext>
          </a:extLst>
        </xdr:cNvPr>
        <xdr:cNvSpPr txBox="1"/>
      </xdr:nvSpPr>
      <xdr:spPr>
        <a:xfrm>
          <a:off x="9467850" y="144775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52908</xdr:rowOff>
    </xdr:from>
    <xdr:to>
      <xdr:col>55</xdr:col>
      <xdr:colOff>50800</xdr:colOff>
      <xdr:row>85</xdr:row>
      <xdr:rowOff>154508</xdr:rowOff>
    </xdr:to>
    <xdr:sp macro="" textlink="">
      <xdr:nvSpPr>
        <xdr:cNvPr id="252" name="フローチャート: 判断 251">
          <a:extLst>
            <a:ext uri="{FF2B5EF4-FFF2-40B4-BE49-F238E27FC236}">
              <a16:creationId xmlns:a16="http://schemas.microsoft.com/office/drawing/2014/main" id="{FEC2BFA8-8C7C-4F14-B02E-30E0BE298C06}"/>
            </a:ext>
          </a:extLst>
        </xdr:cNvPr>
        <xdr:cNvSpPr/>
      </xdr:nvSpPr>
      <xdr:spPr>
        <a:xfrm>
          <a:off x="9394190" y="14629968"/>
          <a:ext cx="9017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63157</xdr:rowOff>
    </xdr:from>
    <xdr:to>
      <xdr:col>50</xdr:col>
      <xdr:colOff>165100</xdr:colOff>
      <xdr:row>85</xdr:row>
      <xdr:rowOff>164757</xdr:rowOff>
    </xdr:to>
    <xdr:sp macro="" textlink="">
      <xdr:nvSpPr>
        <xdr:cNvPr id="253" name="フローチャート: 判断 252">
          <a:extLst>
            <a:ext uri="{FF2B5EF4-FFF2-40B4-BE49-F238E27FC236}">
              <a16:creationId xmlns:a16="http://schemas.microsoft.com/office/drawing/2014/main" id="{B0E7BAC9-1F26-4DCA-9FA6-A57A67C3FE77}"/>
            </a:ext>
          </a:extLst>
        </xdr:cNvPr>
        <xdr:cNvSpPr/>
      </xdr:nvSpPr>
      <xdr:spPr>
        <a:xfrm>
          <a:off x="8632190" y="14632597"/>
          <a:ext cx="10922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61404</xdr:rowOff>
    </xdr:from>
    <xdr:to>
      <xdr:col>46</xdr:col>
      <xdr:colOff>38100</xdr:colOff>
      <xdr:row>85</xdr:row>
      <xdr:rowOff>163004</xdr:rowOff>
    </xdr:to>
    <xdr:sp macro="" textlink="">
      <xdr:nvSpPr>
        <xdr:cNvPr id="254" name="フローチャート: 判断 253">
          <a:extLst>
            <a:ext uri="{FF2B5EF4-FFF2-40B4-BE49-F238E27FC236}">
              <a16:creationId xmlns:a16="http://schemas.microsoft.com/office/drawing/2014/main" id="{84DAA4B7-CBE5-471B-A282-8926221F8145}"/>
            </a:ext>
          </a:extLst>
        </xdr:cNvPr>
        <xdr:cNvSpPr/>
      </xdr:nvSpPr>
      <xdr:spPr>
        <a:xfrm>
          <a:off x="7846060" y="14630844"/>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63728</xdr:rowOff>
    </xdr:from>
    <xdr:to>
      <xdr:col>41</xdr:col>
      <xdr:colOff>101600</xdr:colOff>
      <xdr:row>85</xdr:row>
      <xdr:rowOff>165328</xdr:rowOff>
    </xdr:to>
    <xdr:sp macro="" textlink="">
      <xdr:nvSpPr>
        <xdr:cNvPr id="255" name="フローチャート: 判断 254">
          <a:extLst>
            <a:ext uri="{FF2B5EF4-FFF2-40B4-BE49-F238E27FC236}">
              <a16:creationId xmlns:a16="http://schemas.microsoft.com/office/drawing/2014/main" id="{7D15F025-73C4-40EC-AE98-9C919CE4F431}"/>
            </a:ext>
          </a:extLst>
        </xdr:cNvPr>
        <xdr:cNvSpPr/>
      </xdr:nvSpPr>
      <xdr:spPr>
        <a:xfrm>
          <a:off x="7029450" y="14633168"/>
          <a:ext cx="9779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97028</xdr:rowOff>
    </xdr:from>
    <xdr:to>
      <xdr:col>36</xdr:col>
      <xdr:colOff>165100</xdr:colOff>
      <xdr:row>86</xdr:row>
      <xdr:rowOff>27178</xdr:rowOff>
    </xdr:to>
    <xdr:sp macro="" textlink="">
      <xdr:nvSpPr>
        <xdr:cNvPr id="256" name="フローチャート: 判断 255">
          <a:extLst>
            <a:ext uri="{FF2B5EF4-FFF2-40B4-BE49-F238E27FC236}">
              <a16:creationId xmlns:a16="http://schemas.microsoft.com/office/drawing/2014/main" id="{22494BD0-65D7-4877-97AC-3560C0672864}"/>
            </a:ext>
          </a:extLst>
        </xdr:cNvPr>
        <xdr:cNvSpPr/>
      </xdr:nvSpPr>
      <xdr:spPr>
        <a:xfrm>
          <a:off x="6231890" y="14666468"/>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663C263B-A52A-4B31-8825-61FE881FB65A}"/>
            </a:ext>
          </a:extLst>
        </xdr:cNvPr>
        <xdr:cNvSpPr txBox="1"/>
      </xdr:nvSpPr>
      <xdr:spPr>
        <a:xfrm>
          <a:off x="92583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BAD7A599-B9A5-4CEC-92CE-C57BFBC8A685}"/>
            </a:ext>
          </a:extLst>
        </xdr:cNvPr>
        <xdr:cNvSpPr txBox="1"/>
      </xdr:nvSpPr>
      <xdr:spPr>
        <a:xfrm>
          <a:off x="8515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E98A47AC-A035-4A6F-8349-FF9A761D3C2A}"/>
            </a:ext>
          </a:extLst>
        </xdr:cNvPr>
        <xdr:cNvSpPr txBox="1"/>
      </xdr:nvSpPr>
      <xdr:spPr>
        <a:xfrm>
          <a:off x="77177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D44F084A-7C79-4034-A620-DD78168420B8}"/>
            </a:ext>
          </a:extLst>
        </xdr:cNvPr>
        <xdr:cNvSpPr txBox="1"/>
      </xdr:nvSpPr>
      <xdr:spPr>
        <a:xfrm>
          <a:off x="6912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1" name="テキスト ボックス 260">
          <a:extLst>
            <a:ext uri="{FF2B5EF4-FFF2-40B4-BE49-F238E27FC236}">
              <a16:creationId xmlns:a16="http://schemas.microsoft.com/office/drawing/2014/main" id="{0E60CC15-3C72-4BE5-A1A8-381782E0E9AB}"/>
            </a:ext>
          </a:extLst>
        </xdr:cNvPr>
        <xdr:cNvSpPr txBox="1"/>
      </xdr:nvSpPr>
      <xdr:spPr>
        <a:xfrm>
          <a:off x="6115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126822</xdr:rowOff>
    </xdr:from>
    <xdr:to>
      <xdr:col>55</xdr:col>
      <xdr:colOff>50800</xdr:colOff>
      <xdr:row>86</xdr:row>
      <xdr:rowOff>56972</xdr:rowOff>
    </xdr:to>
    <xdr:sp macro="" textlink="">
      <xdr:nvSpPr>
        <xdr:cNvPr id="262" name="楕円 261">
          <a:extLst>
            <a:ext uri="{FF2B5EF4-FFF2-40B4-BE49-F238E27FC236}">
              <a16:creationId xmlns:a16="http://schemas.microsoft.com/office/drawing/2014/main" id="{B9F6EA47-B67A-4FBC-961B-2EDC24D856B6}"/>
            </a:ext>
          </a:extLst>
        </xdr:cNvPr>
        <xdr:cNvSpPr/>
      </xdr:nvSpPr>
      <xdr:spPr>
        <a:xfrm>
          <a:off x="9394190" y="14703882"/>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41749</xdr:rowOff>
    </xdr:from>
    <xdr:ext cx="469744" cy="259045"/>
    <xdr:sp macro="" textlink="">
      <xdr:nvSpPr>
        <xdr:cNvPr id="263" name="【公営住宅】&#10;一人当たり面積該当値テキスト">
          <a:extLst>
            <a:ext uri="{FF2B5EF4-FFF2-40B4-BE49-F238E27FC236}">
              <a16:creationId xmlns:a16="http://schemas.microsoft.com/office/drawing/2014/main" id="{636D905C-24F5-4879-91C8-7ABD9F91348D}"/>
            </a:ext>
          </a:extLst>
        </xdr:cNvPr>
        <xdr:cNvSpPr txBox="1"/>
      </xdr:nvSpPr>
      <xdr:spPr>
        <a:xfrm>
          <a:off x="9467850" y="1461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66663</xdr:rowOff>
    </xdr:from>
    <xdr:to>
      <xdr:col>50</xdr:col>
      <xdr:colOff>165100</xdr:colOff>
      <xdr:row>85</xdr:row>
      <xdr:rowOff>168263</xdr:rowOff>
    </xdr:to>
    <xdr:sp macro="" textlink="">
      <xdr:nvSpPr>
        <xdr:cNvPr id="264" name="楕円 263">
          <a:extLst>
            <a:ext uri="{FF2B5EF4-FFF2-40B4-BE49-F238E27FC236}">
              <a16:creationId xmlns:a16="http://schemas.microsoft.com/office/drawing/2014/main" id="{544E6702-4401-4370-800D-D56D88AA7575}"/>
            </a:ext>
          </a:extLst>
        </xdr:cNvPr>
        <xdr:cNvSpPr/>
      </xdr:nvSpPr>
      <xdr:spPr>
        <a:xfrm>
          <a:off x="8632190" y="14638008"/>
          <a:ext cx="10922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117463</xdr:rowOff>
    </xdr:from>
    <xdr:to>
      <xdr:col>55</xdr:col>
      <xdr:colOff>0</xdr:colOff>
      <xdr:row>86</xdr:row>
      <xdr:rowOff>6172</xdr:rowOff>
    </xdr:to>
    <xdr:cxnSp macro="">
      <xdr:nvCxnSpPr>
        <xdr:cNvPr id="265" name="直線コネクタ 264">
          <a:extLst>
            <a:ext uri="{FF2B5EF4-FFF2-40B4-BE49-F238E27FC236}">
              <a16:creationId xmlns:a16="http://schemas.microsoft.com/office/drawing/2014/main" id="{6FBF8DF6-1FED-41FC-A9F0-9B8066686CE1}"/>
            </a:ext>
          </a:extLst>
        </xdr:cNvPr>
        <xdr:cNvCxnSpPr/>
      </xdr:nvCxnSpPr>
      <xdr:spPr>
        <a:xfrm>
          <a:off x="8686800" y="14690713"/>
          <a:ext cx="742950" cy="6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65100</xdr:rowOff>
    </xdr:from>
    <xdr:to>
      <xdr:col>46</xdr:col>
      <xdr:colOff>38100</xdr:colOff>
      <xdr:row>85</xdr:row>
      <xdr:rowOff>166700</xdr:rowOff>
    </xdr:to>
    <xdr:sp macro="" textlink="">
      <xdr:nvSpPr>
        <xdr:cNvPr id="266" name="楕円 265">
          <a:extLst>
            <a:ext uri="{FF2B5EF4-FFF2-40B4-BE49-F238E27FC236}">
              <a16:creationId xmlns:a16="http://schemas.microsoft.com/office/drawing/2014/main" id="{3986C2C4-031C-4EDF-A826-386E6D7BC060}"/>
            </a:ext>
          </a:extLst>
        </xdr:cNvPr>
        <xdr:cNvSpPr/>
      </xdr:nvSpPr>
      <xdr:spPr>
        <a:xfrm>
          <a:off x="7846060" y="14636445"/>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115900</xdr:rowOff>
    </xdr:from>
    <xdr:to>
      <xdr:col>50</xdr:col>
      <xdr:colOff>114300</xdr:colOff>
      <xdr:row>85</xdr:row>
      <xdr:rowOff>117463</xdr:rowOff>
    </xdr:to>
    <xdr:cxnSp macro="">
      <xdr:nvCxnSpPr>
        <xdr:cNvPr id="267" name="直線コネクタ 266">
          <a:extLst>
            <a:ext uri="{FF2B5EF4-FFF2-40B4-BE49-F238E27FC236}">
              <a16:creationId xmlns:a16="http://schemas.microsoft.com/office/drawing/2014/main" id="{F185D74F-14D8-4787-A272-0EC45E91912E}"/>
            </a:ext>
          </a:extLst>
        </xdr:cNvPr>
        <xdr:cNvCxnSpPr/>
      </xdr:nvCxnSpPr>
      <xdr:spPr>
        <a:xfrm>
          <a:off x="7889240" y="14689150"/>
          <a:ext cx="797560" cy="1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65063</xdr:rowOff>
    </xdr:from>
    <xdr:to>
      <xdr:col>41</xdr:col>
      <xdr:colOff>101600</xdr:colOff>
      <xdr:row>85</xdr:row>
      <xdr:rowOff>166663</xdr:rowOff>
    </xdr:to>
    <xdr:sp macro="" textlink="">
      <xdr:nvSpPr>
        <xdr:cNvPr id="268" name="楕円 267">
          <a:extLst>
            <a:ext uri="{FF2B5EF4-FFF2-40B4-BE49-F238E27FC236}">
              <a16:creationId xmlns:a16="http://schemas.microsoft.com/office/drawing/2014/main" id="{EF47BB06-1229-452A-88E5-06E7FEAFF647}"/>
            </a:ext>
          </a:extLst>
        </xdr:cNvPr>
        <xdr:cNvSpPr/>
      </xdr:nvSpPr>
      <xdr:spPr>
        <a:xfrm>
          <a:off x="7029450" y="14636408"/>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115863</xdr:rowOff>
    </xdr:from>
    <xdr:to>
      <xdr:col>45</xdr:col>
      <xdr:colOff>177800</xdr:colOff>
      <xdr:row>85</xdr:row>
      <xdr:rowOff>115900</xdr:rowOff>
    </xdr:to>
    <xdr:cxnSp macro="">
      <xdr:nvCxnSpPr>
        <xdr:cNvPr id="269" name="直線コネクタ 268">
          <a:extLst>
            <a:ext uri="{FF2B5EF4-FFF2-40B4-BE49-F238E27FC236}">
              <a16:creationId xmlns:a16="http://schemas.microsoft.com/office/drawing/2014/main" id="{9E2E0D5B-FAE3-48CE-B9EB-55BC755073D3}"/>
            </a:ext>
          </a:extLst>
        </xdr:cNvPr>
        <xdr:cNvCxnSpPr/>
      </xdr:nvCxnSpPr>
      <xdr:spPr>
        <a:xfrm>
          <a:off x="7084060" y="14689113"/>
          <a:ext cx="805180" cy="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132271</xdr:rowOff>
    </xdr:from>
    <xdr:to>
      <xdr:col>36</xdr:col>
      <xdr:colOff>165100</xdr:colOff>
      <xdr:row>86</xdr:row>
      <xdr:rowOff>62421</xdr:rowOff>
    </xdr:to>
    <xdr:sp macro="" textlink="">
      <xdr:nvSpPr>
        <xdr:cNvPr id="270" name="楕円 269">
          <a:extLst>
            <a:ext uri="{FF2B5EF4-FFF2-40B4-BE49-F238E27FC236}">
              <a16:creationId xmlns:a16="http://schemas.microsoft.com/office/drawing/2014/main" id="{64983CCC-CF68-4FA9-92FE-B490D03EC5E8}"/>
            </a:ext>
          </a:extLst>
        </xdr:cNvPr>
        <xdr:cNvSpPr/>
      </xdr:nvSpPr>
      <xdr:spPr>
        <a:xfrm>
          <a:off x="6231890" y="14709331"/>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115863</xdr:rowOff>
    </xdr:from>
    <xdr:to>
      <xdr:col>41</xdr:col>
      <xdr:colOff>50800</xdr:colOff>
      <xdr:row>86</xdr:row>
      <xdr:rowOff>11621</xdr:rowOff>
    </xdr:to>
    <xdr:cxnSp macro="">
      <xdr:nvCxnSpPr>
        <xdr:cNvPr id="271" name="直線コネクタ 270">
          <a:extLst>
            <a:ext uri="{FF2B5EF4-FFF2-40B4-BE49-F238E27FC236}">
              <a16:creationId xmlns:a16="http://schemas.microsoft.com/office/drawing/2014/main" id="{CF8365B1-8A2C-4BF8-A219-A920E486F2DC}"/>
            </a:ext>
          </a:extLst>
        </xdr:cNvPr>
        <xdr:cNvCxnSpPr/>
      </xdr:nvCxnSpPr>
      <xdr:spPr>
        <a:xfrm flipV="1">
          <a:off x="6286500" y="14689113"/>
          <a:ext cx="797560" cy="71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9834</xdr:rowOff>
    </xdr:from>
    <xdr:ext cx="469744" cy="259045"/>
    <xdr:sp macro="" textlink="">
      <xdr:nvSpPr>
        <xdr:cNvPr id="272" name="n_1aveValue【公営住宅】&#10;一人当たり面積">
          <a:extLst>
            <a:ext uri="{FF2B5EF4-FFF2-40B4-BE49-F238E27FC236}">
              <a16:creationId xmlns:a16="http://schemas.microsoft.com/office/drawing/2014/main" id="{676EEA59-FF73-4DD3-ABF9-9F3AB1963455}"/>
            </a:ext>
          </a:extLst>
        </xdr:cNvPr>
        <xdr:cNvSpPr txBox="1"/>
      </xdr:nvSpPr>
      <xdr:spPr>
        <a:xfrm>
          <a:off x="8454467" y="14413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8081</xdr:rowOff>
    </xdr:from>
    <xdr:ext cx="469744" cy="259045"/>
    <xdr:sp macro="" textlink="">
      <xdr:nvSpPr>
        <xdr:cNvPr id="273" name="n_2aveValue【公営住宅】&#10;一人当たり面積">
          <a:extLst>
            <a:ext uri="{FF2B5EF4-FFF2-40B4-BE49-F238E27FC236}">
              <a16:creationId xmlns:a16="http://schemas.microsoft.com/office/drawing/2014/main" id="{75C1423C-D03E-409F-96A0-56FBF7C6F06E}"/>
            </a:ext>
          </a:extLst>
        </xdr:cNvPr>
        <xdr:cNvSpPr txBox="1"/>
      </xdr:nvSpPr>
      <xdr:spPr>
        <a:xfrm>
          <a:off x="7673417" y="14411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10405</xdr:rowOff>
    </xdr:from>
    <xdr:ext cx="469744" cy="259045"/>
    <xdr:sp macro="" textlink="">
      <xdr:nvSpPr>
        <xdr:cNvPr id="274" name="n_3aveValue【公営住宅】&#10;一人当たり面積">
          <a:extLst>
            <a:ext uri="{FF2B5EF4-FFF2-40B4-BE49-F238E27FC236}">
              <a16:creationId xmlns:a16="http://schemas.microsoft.com/office/drawing/2014/main" id="{49D32B1F-94A5-4E39-9346-7D4C82C6C5E0}"/>
            </a:ext>
          </a:extLst>
        </xdr:cNvPr>
        <xdr:cNvSpPr txBox="1"/>
      </xdr:nvSpPr>
      <xdr:spPr>
        <a:xfrm>
          <a:off x="6866332" y="14414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43705</xdr:rowOff>
    </xdr:from>
    <xdr:ext cx="469744" cy="259045"/>
    <xdr:sp macro="" textlink="">
      <xdr:nvSpPr>
        <xdr:cNvPr id="275" name="n_4aveValue【公営住宅】&#10;一人当たり面積">
          <a:extLst>
            <a:ext uri="{FF2B5EF4-FFF2-40B4-BE49-F238E27FC236}">
              <a16:creationId xmlns:a16="http://schemas.microsoft.com/office/drawing/2014/main" id="{02946EA0-AC6C-4E78-AA87-16B28E7CF9ED}"/>
            </a:ext>
          </a:extLst>
        </xdr:cNvPr>
        <xdr:cNvSpPr txBox="1"/>
      </xdr:nvSpPr>
      <xdr:spPr>
        <a:xfrm>
          <a:off x="6068772" y="14447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159390</xdr:rowOff>
    </xdr:from>
    <xdr:ext cx="469744" cy="259045"/>
    <xdr:sp macro="" textlink="">
      <xdr:nvSpPr>
        <xdr:cNvPr id="276" name="n_1mainValue【公営住宅】&#10;一人当たり面積">
          <a:extLst>
            <a:ext uri="{FF2B5EF4-FFF2-40B4-BE49-F238E27FC236}">
              <a16:creationId xmlns:a16="http://schemas.microsoft.com/office/drawing/2014/main" id="{63AE6F65-CF86-413E-BF0E-C908B7077B76}"/>
            </a:ext>
          </a:extLst>
        </xdr:cNvPr>
        <xdr:cNvSpPr txBox="1"/>
      </xdr:nvSpPr>
      <xdr:spPr>
        <a:xfrm>
          <a:off x="8454467" y="14734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157827</xdr:rowOff>
    </xdr:from>
    <xdr:ext cx="469744" cy="259045"/>
    <xdr:sp macro="" textlink="">
      <xdr:nvSpPr>
        <xdr:cNvPr id="277" name="n_2mainValue【公営住宅】&#10;一人当たり面積">
          <a:extLst>
            <a:ext uri="{FF2B5EF4-FFF2-40B4-BE49-F238E27FC236}">
              <a16:creationId xmlns:a16="http://schemas.microsoft.com/office/drawing/2014/main" id="{97BB1CAA-16CA-4270-9986-AB51A004BF53}"/>
            </a:ext>
          </a:extLst>
        </xdr:cNvPr>
        <xdr:cNvSpPr txBox="1"/>
      </xdr:nvSpPr>
      <xdr:spPr>
        <a:xfrm>
          <a:off x="7673417" y="14732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157790</xdr:rowOff>
    </xdr:from>
    <xdr:ext cx="469744" cy="259045"/>
    <xdr:sp macro="" textlink="">
      <xdr:nvSpPr>
        <xdr:cNvPr id="278" name="n_3mainValue【公営住宅】&#10;一人当たり面積">
          <a:extLst>
            <a:ext uri="{FF2B5EF4-FFF2-40B4-BE49-F238E27FC236}">
              <a16:creationId xmlns:a16="http://schemas.microsoft.com/office/drawing/2014/main" id="{8A87413B-0E3D-4B01-889E-455E9F29797C}"/>
            </a:ext>
          </a:extLst>
        </xdr:cNvPr>
        <xdr:cNvSpPr txBox="1"/>
      </xdr:nvSpPr>
      <xdr:spPr>
        <a:xfrm>
          <a:off x="6866332" y="14732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53548</xdr:rowOff>
    </xdr:from>
    <xdr:ext cx="469744" cy="259045"/>
    <xdr:sp macro="" textlink="">
      <xdr:nvSpPr>
        <xdr:cNvPr id="279" name="n_4mainValue【公営住宅】&#10;一人当たり面積">
          <a:extLst>
            <a:ext uri="{FF2B5EF4-FFF2-40B4-BE49-F238E27FC236}">
              <a16:creationId xmlns:a16="http://schemas.microsoft.com/office/drawing/2014/main" id="{FC836B00-0DB6-41E4-BA39-60F76E475D6C}"/>
            </a:ext>
          </a:extLst>
        </xdr:cNvPr>
        <xdr:cNvSpPr txBox="1"/>
      </xdr:nvSpPr>
      <xdr:spPr>
        <a:xfrm>
          <a:off x="6068772" y="14802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0" name="正方形/長方形 279">
          <a:extLst>
            <a:ext uri="{FF2B5EF4-FFF2-40B4-BE49-F238E27FC236}">
              <a16:creationId xmlns:a16="http://schemas.microsoft.com/office/drawing/2014/main" id="{B489F2DD-E3EE-477E-8983-17132ABCC824}"/>
            </a:ext>
          </a:extLst>
        </xdr:cNvPr>
        <xdr:cNvSpPr/>
      </xdr:nvSpPr>
      <xdr:spPr>
        <a:xfrm>
          <a:off x="6858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1" name="正方形/長方形 280">
          <a:extLst>
            <a:ext uri="{FF2B5EF4-FFF2-40B4-BE49-F238E27FC236}">
              <a16:creationId xmlns:a16="http://schemas.microsoft.com/office/drawing/2014/main" id="{6F8578FC-6168-45F0-8442-F2D2E13BF2B9}"/>
            </a:ext>
          </a:extLst>
        </xdr:cNvPr>
        <xdr:cNvSpPr/>
      </xdr:nvSpPr>
      <xdr:spPr>
        <a:xfrm>
          <a:off x="8166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2" name="正方形/長方形 281">
          <a:extLst>
            <a:ext uri="{FF2B5EF4-FFF2-40B4-BE49-F238E27FC236}">
              <a16:creationId xmlns:a16="http://schemas.microsoft.com/office/drawing/2014/main" id="{D8FAD876-DD0A-404E-8642-7445A00ACA39}"/>
            </a:ext>
          </a:extLst>
        </xdr:cNvPr>
        <xdr:cNvSpPr/>
      </xdr:nvSpPr>
      <xdr:spPr>
        <a:xfrm>
          <a:off x="8166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3" name="正方形/長方形 282">
          <a:extLst>
            <a:ext uri="{FF2B5EF4-FFF2-40B4-BE49-F238E27FC236}">
              <a16:creationId xmlns:a16="http://schemas.microsoft.com/office/drawing/2014/main" id="{CBBE5B09-0EB9-4422-AADF-6D16480C2050}"/>
            </a:ext>
          </a:extLst>
        </xdr:cNvPr>
        <xdr:cNvSpPr/>
      </xdr:nvSpPr>
      <xdr:spPr>
        <a:xfrm>
          <a:off x="17145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4" name="正方形/長方形 283">
          <a:extLst>
            <a:ext uri="{FF2B5EF4-FFF2-40B4-BE49-F238E27FC236}">
              <a16:creationId xmlns:a16="http://schemas.microsoft.com/office/drawing/2014/main" id="{8942926E-1F0C-4A36-8927-E80F570E9AFD}"/>
            </a:ext>
          </a:extLst>
        </xdr:cNvPr>
        <xdr:cNvSpPr/>
      </xdr:nvSpPr>
      <xdr:spPr>
        <a:xfrm>
          <a:off x="17145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5" name="正方形/長方形 284">
          <a:extLst>
            <a:ext uri="{FF2B5EF4-FFF2-40B4-BE49-F238E27FC236}">
              <a16:creationId xmlns:a16="http://schemas.microsoft.com/office/drawing/2014/main" id="{B320B38C-F8FE-4C2A-B646-1407F0CA2B5C}"/>
            </a:ext>
          </a:extLst>
        </xdr:cNvPr>
        <xdr:cNvSpPr/>
      </xdr:nvSpPr>
      <xdr:spPr>
        <a:xfrm>
          <a:off x="27432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6" name="正方形/長方形 285">
          <a:extLst>
            <a:ext uri="{FF2B5EF4-FFF2-40B4-BE49-F238E27FC236}">
              <a16:creationId xmlns:a16="http://schemas.microsoft.com/office/drawing/2014/main" id="{0E2BF00F-318F-4F6E-9F4B-D0E32BF0D66C}"/>
            </a:ext>
          </a:extLst>
        </xdr:cNvPr>
        <xdr:cNvSpPr/>
      </xdr:nvSpPr>
      <xdr:spPr>
        <a:xfrm>
          <a:off x="27432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7" name="正方形/長方形 286">
          <a:extLst>
            <a:ext uri="{FF2B5EF4-FFF2-40B4-BE49-F238E27FC236}">
              <a16:creationId xmlns:a16="http://schemas.microsoft.com/office/drawing/2014/main" id="{08BCCE9D-4983-418D-BF0D-616ADE760B80}"/>
            </a:ext>
          </a:extLst>
        </xdr:cNvPr>
        <xdr:cNvSpPr/>
      </xdr:nvSpPr>
      <xdr:spPr>
        <a:xfrm>
          <a:off x="685800" y="1676019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8" name="テキスト ボックス 287">
          <a:extLst>
            <a:ext uri="{FF2B5EF4-FFF2-40B4-BE49-F238E27FC236}">
              <a16:creationId xmlns:a16="http://schemas.microsoft.com/office/drawing/2014/main" id="{D00A45E0-EC7A-4947-9D47-825585670B54}"/>
            </a:ext>
          </a:extLst>
        </xdr:cNvPr>
        <xdr:cNvSpPr txBox="1"/>
      </xdr:nvSpPr>
      <xdr:spPr>
        <a:xfrm>
          <a:off x="66675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9" name="直線コネクタ 288">
          <a:extLst>
            <a:ext uri="{FF2B5EF4-FFF2-40B4-BE49-F238E27FC236}">
              <a16:creationId xmlns:a16="http://schemas.microsoft.com/office/drawing/2014/main" id="{2644CE07-4533-4E7F-A92B-3E863F81B54F}"/>
            </a:ext>
          </a:extLst>
        </xdr:cNvPr>
        <xdr:cNvCxnSpPr/>
      </xdr:nvCxnSpPr>
      <xdr:spPr>
        <a:xfrm>
          <a:off x="68580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90" name="テキスト ボックス 289">
          <a:extLst>
            <a:ext uri="{FF2B5EF4-FFF2-40B4-BE49-F238E27FC236}">
              <a16:creationId xmlns:a16="http://schemas.microsoft.com/office/drawing/2014/main" id="{C67366B2-4898-453F-8CF9-25E3D23E189E}"/>
            </a:ext>
          </a:extLst>
        </xdr:cNvPr>
        <xdr:cNvSpPr txBox="1"/>
      </xdr:nvSpPr>
      <xdr:spPr>
        <a:xfrm>
          <a:off x="273866" y="1890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91" name="直線コネクタ 290">
          <a:extLst>
            <a:ext uri="{FF2B5EF4-FFF2-40B4-BE49-F238E27FC236}">
              <a16:creationId xmlns:a16="http://schemas.microsoft.com/office/drawing/2014/main" id="{81D3BE16-ED6B-49EF-B0FB-0DAC4515FEC9}"/>
            </a:ext>
          </a:extLst>
        </xdr:cNvPr>
        <xdr:cNvCxnSpPr/>
      </xdr:nvCxnSpPr>
      <xdr:spPr>
        <a:xfrm>
          <a:off x="685800" y="187234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92" name="テキスト ボックス 291">
          <a:extLst>
            <a:ext uri="{FF2B5EF4-FFF2-40B4-BE49-F238E27FC236}">
              <a16:creationId xmlns:a16="http://schemas.microsoft.com/office/drawing/2014/main" id="{188FDD23-DE44-47A7-842A-7B08BC006919}"/>
            </a:ext>
          </a:extLst>
        </xdr:cNvPr>
        <xdr:cNvSpPr txBox="1"/>
      </xdr:nvSpPr>
      <xdr:spPr>
        <a:xfrm>
          <a:off x="273866" y="1857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93" name="直線コネクタ 292">
          <a:extLst>
            <a:ext uri="{FF2B5EF4-FFF2-40B4-BE49-F238E27FC236}">
              <a16:creationId xmlns:a16="http://schemas.microsoft.com/office/drawing/2014/main" id="{3C7BF435-AFA7-4DA8-8A2A-B4900B75A58B}"/>
            </a:ext>
          </a:extLst>
        </xdr:cNvPr>
        <xdr:cNvCxnSpPr/>
      </xdr:nvCxnSpPr>
      <xdr:spPr>
        <a:xfrm>
          <a:off x="685800" y="1840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94" name="テキスト ボックス 293">
          <a:extLst>
            <a:ext uri="{FF2B5EF4-FFF2-40B4-BE49-F238E27FC236}">
              <a16:creationId xmlns:a16="http://schemas.microsoft.com/office/drawing/2014/main" id="{96FDF260-6807-4951-8F4D-13E5B68BDD36}"/>
            </a:ext>
          </a:extLst>
        </xdr:cNvPr>
        <xdr:cNvSpPr txBox="1"/>
      </xdr:nvSpPr>
      <xdr:spPr>
        <a:xfrm>
          <a:off x="343701" y="1825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95" name="直線コネクタ 294">
          <a:extLst>
            <a:ext uri="{FF2B5EF4-FFF2-40B4-BE49-F238E27FC236}">
              <a16:creationId xmlns:a16="http://schemas.microsoft.com/office/drawing/2014/main" id="{7EFE606B-D2F7-4D2C-BCEE-B7EE28C3639B}"/>
            </a:ext>
          </a:extLst>
        </xdr:cNvPr>
        <xdr:cNvCxnSpPr/>
      </xdr:nvCxnSpPr>
      <xdr:spPr>
        <a:xfrm>
          <a:off x="685800" y="1806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96" name="テキスト ボックス 295">
          <a:extLst>
            <a:ext uri="{FF2B5EF4-FFF2-40B4-BE49-F238E27FC236}">
              <a16:creationId xmlns:a16="http://schemas.microsoft.com/office/drawing/2014/main" id="{4F05E843-9594-43D5-9149-81B85A5D20E3}"/>
            </a:ext>
          </a:extLst>
        </xdr:cNvPr>
        <xdr:cNvSpPr txBox="1"/>
      </xdr:nvSpPr>
      <xdr:spPr>
        <a:xfrm>
          <a:off x="343701" y="1792425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97" name="直線コネクタ 296">
          <a:extLst>
            <a:ext uri="{FF2B5EF4-FFF2-40B4-BE49-F238E27FC236}">
              <a16:creationId xmlns:a16="http://schemas.microsoft.com/office/drawing/2014/main" id="{ACD5D139-8377-42EF-8B10-9452B0554B45}"/>
            </a:ext>
          </a:extLst>
        </xdr:cNvPr>
        <xdr:cNvCxnSpPr/>
      </xdr:nvCxnSpPr>
      <xdr:spPr>
        <a:xfrm>
          <a:off x="685800" y="1774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98" name="テキスト ボックス 297">
          <a:extLst>
            <a:ext uri="{FF2B5EF4-FFF2-40B4-BE49-F238E27FC236}">
              <a16:creationId xmlns:a16="http://schemas.microsoft.com/office/drawing/2014/main" id="{5E57CE64-F192-4682-A3BD-BDA6FE853741}"/>
            </a:ext>
          </a:extLst>
        </xdr:cNvPr>
        <xdr:cNvSpPr txBox="1"/>
      </xdr:nvSpPr>
      <xdr:spPr>
        <a:xfrm>
          <a:off x="34370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99" name="直線コネクタ 298">
          <a:extLst>
            <a:ext uri="{FF2B5EF4-FFF2-40B4-BE49-F238E27FC236}">
              <a16:creationId xmlns:a16="http://schemas.microsoft.com/office/drawing/2014/main" id="{5744EC82-1CEF-4517-AD4F-16D553D767F3}"/>
            </a:ext>
          </a:extLst>
        </xdr:cNvPr>
        <xdr:cNvCxnSpPr/>
      </xdr:nvCxnSpPr>
      <xdr:spPr>
        <a:xfrm>
          <a:off x="685800" y="1741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00" name="テキスト ボックス 299">
          <a:extLst>
            <a:ext uri="{FF2B5EF4-FFF2-40B4-BE49-F238E27FC236}">
              <a16:creationId xmlns:a16="http://schemas.microsoft.com/office/drawing/2014/main" id="{4ED39668-3DAC-4C10-883E-5A43EC917417}"/>
            </a:ext>
          </a:extLst>
        </xdr:cNvPr>
        <xdr:cNvSpPr txBox="1"/>
      </xdr:nvSpPr>
      <xdr:spPr>
        <a:xfrm>
          <a:off x="343701" y="1727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01" name="直線コネクタ 300">
          <a:extLst>
            <a:ext uri="{FF2B5EF4-FFF2-40B4-BE49-F238E27FC236}">
              <a16:creationId xmlns:a16="http://schemas.microsoft.com/office/drawing/2014/main" id="{CC34D678-0678-404C-85C4-22F05CAEC97A}"/>
            </a:ext>
          </a:extLst>
        </xdr:cNvPr>
        <xdr:cNvCxnSpPr/>
      </xdr:nvCxnSpPr>
      <xdr:spPr>
        <a:xfrm>
          <a:off x="685800" y="1709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02" name="テキスト ボックス 301">
          <a:extLst>
            <a:ext uri="{FF2B5EF4-FFF2-40B4-BE49-F238E27FC236}">
              <a16:creationId xmlns:a16="http://schemas.microsoft.com/office/drawing/2014/main" id="{FB18CEF0-74AF-4C35-87DA-1BC12AB6E6D9}"/>
            </a:ext>
          </a:extLst>
        </xdr:cNvPr>
        <xdr:cNvSpPr txBox="1"/>
      </xdr:nvSpPr>
      <xdr:spPr>
        <a:xfrm>
          <a:off x="386866" y="1694644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3" name="直線コネクタ 302">
          <a:extLst>
            <a:ext uri="{FF2B5EF4-FFF2-40B4-BE49-F238E27FC236}">
              <a16:creationId xmlns:a16="http://schemas.microsoft.com/office/drawing/2014/main" id="{D9B72482-0FAB-435A-9C22-490E51760775}"/>
            </a:ext>
          </a:extLst>
        </xdr:cNvPr>
        <xdr:cNvCxnSpPr/>
      </xdr:nvCxnSpPr>
      <xdr:spPr>
        <a:xfrm>
          <a:off x="68580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04" name="【港湾・漁港】&#10;有形固定資産減価償却率グラフ枠">
          <a:extLst>
            <a:ext uri="{FF2B5EF4-FFF2-40B4-BE49-F238E27FC236}">
              <a16:creationId xmlns:a16="http://schemas.microsoft.com/office/drawing/2014/main" id="{2A1A2C37-73FC-4204-918E-31C3C3C210CB}"/>
            </a:ext>
          </a:extLst>
        </xdr:cNvPr>
        <xdr:cNvSpPr/>
      </xdr:nvSpPr>
      <xdr:spPr>
        <a:xfrm>
          <a:off x="685800" y="1676019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143148</xdr:rowOff>
    </xdr:from>
    <xdr:to>
      <xdr:col>24</xdr:col>
      <xdr:colOff>62865</xdr:colOff>
      <xdr:row>108</xdr:row>
      <xdr:rowOff>120287</xdr:rowOff>
    </xdr:to>
    <xdr:cxnSp macro="">
      <xdr:nvCxnSpPr>
        <xdr:cNvPr id="305" name="直線コネクタ 304">
          <a:extLst>
            <a:ext uri="{FF2B5EF4-FFF2-40B4-BE49-F238E27FC236}">
              <a16:creationId xmlns:a16="http://schemas.microsoft.com/office/drawing/2014/main" id="{C489FEEE-A211-4719-93B6-B8C4180DB2E9}"/>
            </a:ext>
          </a:extLst>
        </xdr:cNvPr>
        <xdr:cNvCxnSpPr/>
      </xdr:nvCxnSpPr>
      <xdr:spPr>
        <a:xfrm flipV="1">
          <a:off x="4173855" y="17114793"/>
          <a:ext cx="0" cy="1523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124114</xdr:rowOff>
    </xdr:from>
    <xdr:ext cx="405111" cy="259045"/>
    <xdr:sp macro="" textlink="">
      <xdr:nvSpPr>
        <xdr:cNvPr id="306" name="【港湾・漁港】&#10;有形固定資産減価償却率最小値テキスト">
          <a:extLst>
            <a:ext uri="{FF2B5EF4-FFF2-40B4-BE49-F238E27FC236}">
              <a16:creationId xmlns:a16="http://schemas.microsoft.com/office/drawing/2014/main" id="{6BC81DBE-6A86-4218-A9BE-4EE88F42A907}"/>
            </a:ext>
          </a:extLst>
        </xdr:cNvPr>
        <xdr:cNvSpPr txBox="1"/>
      </xdr:nvSpPr>
      <xdr:spPr>
        <a:xfrm>
          <a:off x="4212590" y="18642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120287</xdr:rowOff>
    </xdr:from>
    <xdr:to>
      <xdr:col>24</xdr:col>
      <xdr:colOff>152400</xdr:colOff>
      <xdr:row>108</xdr:row>
      <xdr:rowOff>120287</xdr:rowOff>
    </xdr:to>
    <xdr:cxnSp macro="">
      <xdr:nvCxnSpPr>
        <xdr:cNvPr id="307" name="直線コネクタ 306">
          <a:extLst>
            <a:ext uri="{FF2B5EF4-FFF2-40B4-BE49-F238E27FC236}">
              <a16:creationId xmlns:a16="http://schemas.microsoft.com/office/drawing/2014/main" id="{B3240FDF-006E-4E7D-B5C0-ED9C5969EAB1}"/>
            </a:ext>
          </a:extLst>
        </xdr:cNvPr>
        <xdr:cNvCxnSpPr/>
      </xdr:nvCxnSpPr>
      <xdr:spPr>
        <a:xfrm>
          <a:off x="4112260" y="1863879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89825</xdr:rowOff>
    </xdr:from>
    <xdr:ext cx="340478" cy="259045"/>
    <xdr:sp macro="" textlink="">
      <xdr:nvSpPr>
        <xdr:cNvPr id="308" name="【港湾・漁港】&#10;有形固定資産減価償却率最大値テキスト">
          <a:extLst>
            <a:ext uri="{FF2B5EF4-FFF2-40B4-BE49-F238E27FC236}">
              <a16:creationId xmlns:a16="http://schemas.microsoft.com/office/drawing/2014/main" id="{E3B70B18-9E6F-43C4-8294-95F36493E030}"/>
            </a:ext>
          </a:extLst>
        </xdr:cNvPr>
        <xdr:cNvSpPr txBox="1"/>
      </xdr:nvSpPr>
      <xdr:spPr>
        <a:xfrm>
          <a:off x="4212590" y="168957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143148</xdr:rowOff>
    </xdr:from>
    <xdr:to>
      <xdr:col>24</xdr:col>
      <xdr:colOff>152400</xdr:colOff>
      <xdr:row>99</xdr:row>
      <xdr:rowOff>143148</xdr:rowOff>
    </xdr:to>
    <xdr:cxnSp macro="">
      <xdr:nvCxnSpPr>
        <xdr:cNvPr id="309" name="直線コネクタ 308">
          <a:extLst>
            <a:ext uri="{FF2B5EF4-FFF2-40B4-BE49-F238E27FC236}">
              <a16:creationId xmlns:a16="http://schemas.microsoft.com/office/drawing/2014/main" id="{DC009EAE-75DB-4B7D-97C8-957AA91A5AA0}"/>
            </a:ext>
          </a:extLst>
        </xdr:cNvPr>
        <xdr:cNvCxnSpPr/>
      </xdr:nvCxnSpPr>
      <xdr:spPr>
        <a:xfrm>
          <a:off x="4112260" y="1711479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152416</xdr:rowOff>
    </xdr:from>
    <xdr:ext cx="405111" cy="259045"/>
    <xdr:sp macro="" textlink="">
      <xdr:nvSpPr>
        <xdr:cNvPr id="310" name="【港湾・漁港】&#10;有形固定資産減価償却率平均値テキスト">
          <a:extLst>
            <a:ext uri="{FF2B5EF4-FFF2-40B4-BE49-F238E27FC236}">
              <a16:creationId xmlns:a16="http://schemas.microsoft.com/office/drawing/2014/main" id="{6D81F6D9-1D1F-4E9C-A7A1-7F91B7255B38}"/>
            </a:ext>
          </a:extLst>
        </xdr:cNvPr>
        <xdr:cNvSpPr txBox="1"/>
      </xdr:nvSpPr>
      <xdr:spPr>
        <a:xfrm>
          <a:off x="4212590" y="179832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2539</xdr:rowOff>
    </xdr:from>
    <xdr:to>
      <xdr:col>24</xdr:col>
      <xdr:colOff>114300</xdr:colOff>
      <xdr:row>105</xdr:row>
      <xdr:rowOff>104139</xdr:rowOff>
    </xdr:to>
    <xdr:sp macro="" textlink="">
      <xdr:nvSpPr>
        <xdr:cNvPr id="311" name="フローチャート: 判断 310">
          <a:extLst>
            <a:ext uri="{FF2B5EF4-FFF2-40B4-BE49-F238E27FC236}">
              <a16:creationId xmlns:a16="http://schemas.microsoft.com/office/drawing/2014/main" id="{2B5CEB7C-4E52-4973-8567-E071B3E84071}"/>
            </a:ext>
          </a:extLst>
        </xdr:cNvPr>
        <xdr:cNvSpPr/>
      </xdr:nvSpPr>
      <xdr:spPr>
        <a:xfrm>
          <a:off x="4131310" y="18004789"/>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100512</xdr:rowOff>
    </xdr:from>
    <xdr:to>
      <xdr:col>20</xdr:col>
      <xdr:colOff>38100</xdr:colOff>
      <xdr:row>105</xdr:row>
      <xdr:rowOff>30662</xdr:rowOff>
    </xdr:to>
    <xdr:sp macro="" textlink="">
      <xdr:nvSpPr>
        <xdr:cNvPr id="312" name="フローチャート: 判断 311">
          <a:extLst>
            <a:ext uri="{FF2B5EF4-FFF2-40B4-BE49-F238E27FC236}">
              <a16:creationId xmlns:a16="http://schemas.microsoft.com/office/drawing/2014/main" id="{6982A2E3-1A09-4EE7-83BF-20D2535DB16E}"/>
            </a:ext>
          </a:extLst>
        </xdr:cNvPr>
        <xdr:cNvSpPr/>
      </xdr:nvSpPr>
      <xdr:spPr>
        <a:xfrm>
          <a:off x="3388360" y="17927502"/>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66221</xdr:rowOff>
    </xdr:from>
    <xdr:to>
      <xdr:col>15</xdr:col>
      <xdr:colOff>101600</xdr:colOff>
      <xdr:row>104</xdr:row>
      <xdr:rowOff>167821</xdr:rowOff>
    </xdr:to>
    <xdr:sp macro="" textlink="">
      <xdr:nvSpPr>
        <xdr:cNvPr id="313" name="フローチャート: 判断 312">
          <a:extLst>
            <a:ext uri="{FF2B5EF4-FFF2-40B4-BE49-F238E27FC236}">
              <a16:creationId xmlns:a16="http://schemas.microsoft.com/office/drawing/2014/main" id="{67963164-1ECC-4A1D-8533-752E8726241A}"/>
            </a:ext>
          </a:extLst>
        </xdr:cNvPr>
        <xdr:cNvSpPr/>
      </xdr:nvSpPr>
      <xdr:spPr>
        <a:xfrm>
          <a:off x="2571750" y="17895116"/>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105411</xdr:rowOff>
    </xdr:from>
    <xdr:to>
      <xdr:col>10</xdr:col>
      <xdr:colOff>165100</xdr:colOff>
      <xdr:row>105</xdr:row>
      <xdr:rowOff>35561</xdr:rowOff>
    </xdr:to>
    <xdr:sp macro="" textlink="">
      <xdr:nvSpPr>
        <xdr:cNvPr id="314" name="フローチャート: 判断 313">
          <a:extLst>
            <a:ext uri="{FF2B5EF4-FFF2-40B4-BE49-F238E27FC236}">
              <a16:creationId xmlns:a16="http://schemas.microsoft.com/office/drawing/2014/main" id="{34FBE9E7-69CF-4C07-B94C-15B004E95332}"/>
            </a:ext>
          </a:extLst>
        </xdr:cNvPr>
        <xdr:cNvSpPr/>
      </xdr:nvSpPr>
      <xdr:spPr>
        <a:xfrm>
          <a:off x="1774190" y="17934306"/>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156029</xdr:rowOff>
    </xdr:from>
    <xdr:to>
      <xdr:col>6</xdr:col>
      <xdr:colOff>38100</xdr:colOff>
      <xdr:row>105</xdr:row>
      <xdr:rowOff>86179</xdr:rowOff>
    </xdr:to>
    <xdr:sp macro="" textlink="">
      <xdr:nvSpPr>
        <xdr:cNvPr id="315" name="フローチャート: 判断 314">
          <a:extLst>
            <a:ext uri="{FF2B5EF4-FFF2-40B4-BE49-F238E27FC236}">
              <a16:creationId xmlns:a16="http://schemas.microsoft.com/office/drawing/2014/main" id="{C7EC9FF1-14B7-4C2B-B67D-F71B5B4700A3}"/>
            </a:ext>
          </a:extLst>
        </xdr:cNvPr>
        <xdr:cNvSpPr/>
      </xdr:nvSpPr>
      <xdr:spPr>
        <a:xfrm>
          <a:off x="988060" y="17986829"/>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6" name="テキスト ボックス 315">
          <a:extLst>
            <a:ext uri="{FF2B5EF4-FFF2-40B4-BE49-F238E27FC236}">
              <a16:creationId xmlns:a16="http://schemas.microsoft.com/office/drawing/2014/main" id="{06CA052B-4941-4FCC-BDA9-2F51AED5A670}"/>
            </a:ext>
          </a:extLst>
        </xdr:cNvPr>
        <xdr:cNvSpPr txBox="1"/>
      </xdr:nvSpPr>
      <xdr:spPr>
        <a:xfrm>
          <a:off x="400304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7" name="テキスト ボックス 316">
          <a:extLst>
            <a:ext uri="{FF2B5EF4-FFF2-40B4-BE49-F238E27FC236}">
              <a16:creationId xmlns:a16="http://schemas.microsoft.com/office/drawing/2014/main" id="{FFA173F4-C766-4494-9552-866325983226}"/>
            </a:ext>
          </a:extLst>
        </xdr:cNvPr>
        <xdr:cNvSpPr txBox="1"/>
      </xdr:nvSpPr>
      <xdr:spPr>
        <a:xfrm>
          <a:off x="32600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8" name="テキスト ボックス 317">
          <a:extLst>
            <a:ext uri="{FF2B5EF4-FFF2-40B4-BE49-F238E27FC236}">
              <a16:creationId xmlns:a16="http://schemas.microsoft.com/office/drawing/2014/main" id="{8BA609C2-A7AB-4D9F-9325-35AE2FBC19F1}"/>
            </a:ext>
          </a:extLst>
        </xdr:cNvPr>
        <xdr:cNvSpPr txBox="1"/>
      </xdr:nvSpPr>
      <xdr:spPr>
        <a:xfrm>
          <a:off x="24549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9" name="テキスト ボックス 318">
          <a:extLst>
            <a:ext uri="{FF2B5EF4-FFF2-40B4-BE49-F238E27FC236}">
              <a16:creationId xmlns:a16="http://schemas.microsoft.com/office/drawing/2014/main" id="{CD880E72-BCAF-4C7C-AAC6-5202291A11B8}"/>
            </a:ext>
          </a:extLst>
        </xdr:cNvPr>
        <xdr:cNvSpPr txBox="1"/>
      </xdr:nvSpPr>
      <xdr:spPr>
        <a:xfrm>
          <a:off x="16573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20" name="テキスト ボックス 319">
          <a:extLst>
            <a:ext uri="{FF2B5EF4-FFF2-40B4-BE49-F238E27FC236}">
              <a16:creationId xmlns:a16="http://schemas.microsoft.com/office/drawing/2014/main" id="{DAEFFD94-445B-495A-8EAE-C3322161AB5B}"/>
            </a:ext>
          </a:extLst>
        </xdr:cNvPr>
        <xdr:cNvSpPr txBox="1"/>
      </xdr:nvSpPr>
      <xdr:spPr>
        <a:xfrm>
          <a:off x="8597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43362</xdr:rowOff>
    </xdr:from>
    <xdr:to>
      <xdr:col>24</xdr:col>
      <xdr:colOff>114300</xdr:colOff>
      <xdr:row>104</xdr:row>
      <xdr:rowOff>144962</xdr:rowOff>
    </xdr:to>
    <xdr:sp macro="" textlink="">
      <xdr:nvSpPr>
        <xdr:cNvPr id="321" name="楕円 320">
          <a:extLst>
            <a:ext uri="{FF2B5EF4-FFF2-40B4-BE49-F238E27FC236}">
              <a16:creationId xmlns:a16="http://schemas.microsoft.com/office/drawing/2014/main" id="{5CCA42D6-4A71-45CB-9EF3-24F87BC116F2}"/>
            </a:ext>
          </a:extLst>
        </xdr:cNvPr>
        <xdr:cNvSpPr/>
      </xdr:nvSpPr>
      <xdr:spPr>
        <a:xfrm>
          <a:off x="4131310" y="17876067"/>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66239</xdr:rowOff>
    </xdr:from>
    <xdr:ext cx="405111" cy="259045"/>
    <xdr:sp macro="" textlink="">
      <xdr:nvSpPr>
        <xdr:cNvPr id="322" name="【港湾・漁港】&#10;有形固定資産減価償却率該当値テキスト">
          <a:extLst>
            <a:ext uri="{FF2B5EF4-FFF2-40B4-BE49-F238E27FC236}">
              <a16:creationId xmlns:a16="http://schemas.microsoft.com/office/drawing/2014/main" id="{1AD425A8-66B3-4B20-8DB8-BC0A9A2F3622}"/>
            </a:ext>
          </a:extLst>
        </xdr:cNvPr>
        <xdr:cNvSpPr txBox="1"/>
      </xdr:nvSpPr>
      <xdr:spPr>
        <a:xfrm>
          <a:off x="4212590" y="17723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154395</xdr:rowOff>
    </xdr:from>
    <xdr:to>
      <xdr:col>20</xdr:col>
      <xdr:colOff>38100</xdr:colOff>
      <xdr:row>104</xdr:row>
      <xdr:rowOff>84545</xdr:rowOff>
    </xdr:to>
    <xdr:sp macro="" textlink="">
      <xdr:nvSpPr>
        <xdr:cNvPr id="323" name="楕円 322">
          <a:extLst>
            <a:ext uri="{FF2B5EF4-FFF2-40B4-BE49-F238E27FC236}">
              <a16:creationId xmlns:a16="http://schemas.microsoft.com/office/drawing/2014/main" id="{AB3A4500-22F1-4AAC-B4D3-CB89DECE66A6}"/>
            </a:ext>
          </a:extLst>
        </xdr:cNvPr>
        <xdr:cNvSpPr/>
      </xdr:nvSpPr>
      <xdr:spPr>
        <a:xfrm>
          <a:off x="3388360" y="17813745"/>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33745</xdr:rowOff>
    </xdr:from>
    <xdr:to>
      <xdr:col>24</xdr:col>
      <xdr:colOff>63500</xdr:colOff>
      <xdr:row>104</xdr:row>
      <xdr:rowOff>94162</xdr:rowOff>
    </xdr:to>
    <xdr:cxnSp macro="">
      <xdr:nvCxnSpPr>
        <xdr:cNvPr id="324" name="直線コネクタ 323">
          <a:extLst>
            <a:ext uri="{FF2B5EF4-FFF2-40B4-BE49-F238E27FC236}">
              <a16:creationId xmlns:a16="http://schemas.microsoft.com/office/drawing/2014/main" id="{A1E6EA66-5CCC-442C-9CFA-2FF5BC4FC192}"/>
            </a:ext>
          </a:extLst>
        </xdr:cNvPr>
        <xdr:cNvCxnSpPr/>
      </xdr:nvCxnSpPr>
      <xdr:spPr>
        <a:xfrm>
          <a:off x="3431540" y="17862640"/>
          <a:ext cx="742950" cy="66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115207</xdr:rowOff>
    </xdr:from>
    <xdr:to>
      <xdr:col>15</xdr:col>
      <xdr:colOff>101600</xdr:colOff>
      <xdr:row>104</xdr:row>
      <xdr:rowOff>45357</xdr:rowOff>
    </xdr:to>
    <xdr:sp macro="" textlink="">
      <xdr:nvSpPr>
        <xdr:cNvPr id="325" name="楕円 324">
          <a:extLst>
            <a:ext uri="{FF2B5EF4-FFF2-40B4-BE49-F238E27FC236}">
              <a16:creationId xmlns:a16="http://schemas.microsoft.com/office/drawing/2014/main" id="{2BD88146-FD5A-4DEC-A23E-87D213CE8276}"/>
            </a:ext>
          </a:extLst>
        </xdr:cNvPr>
        <xdr:cNvSpPr/>
      </xdr:nvSpPr>
      <xdr:spPr>
        <a:xfrm>
          <a:off x="2571750" y="17774557"/>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166007</xdr:rowOff>
    </xdr:from>
    <xdr:to>
      <xdr:col>19</xdr:col>
      <xdr:colOff>177800</xdr:colOff>
      <xdr:row>104</xdr:row>
      <xdr:rowOff>33745</xdr:rowOff>
    </xdr:to>
    <xdr:cxnSp macro="">
      <xdr:nvCxnSpPr>
        <xdr:cNvPr id="326" name="直線コネクタ 325">
          <a:extLst>
            <a:ext uri="{FF2B5EF4-FFF2-40B4-BE49-F238E27FC236}">
              <a16:creationId xmlns:a16="http://schemas.microsoft.com/office/drawing/2014/main" id="{B64AC348-63EC-423A-B5CB-862038C32B5B}"/>
            </a:ext>
          </a:extLst>
        </xdr:cNvPr>
        <xdr:cNvCxnSpPr/>
      </xdr:nvCxnSpPr>
      <xdr:spPr>
        <a:xfrm>
          <a:off x="2626360" y="17829167"/>
          <a:ext cx="805180" cy="33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77651</xdr:rowOff>
    </xdr:from>
    <xdr:to>
      <xdr:col>10</xdr:col>
      <xdr:colOff>165100</xdr:colOff>
      <xdr:row>104</xdr:row>
      <xdr:rowOff>7801</xdr:rowOff>
    </xdr:to>
    <xdr:sp macro="" textlink="">
      <xdr:nvSpPr>
        <xdr:cNvPr id="327" name="楕円 326">
          <a:extLst>
            <a:ext uri="{FF2B5EF4-FFF2-40B4-BE49-F238E27FC236}">
              <a16:creationId xmlns:a16="http://schemas.microsoft.com/office/drawing/2014/main" id="{4C79B81F-C0E2-4ABE-AD09-03B6B2FB9C3A}"/>
            </a:ext>
          </a:extLst>
        </xdr:cNvPr>
        <xdr:cNvSpPr/>
      </xdr:nvSpPr>
      <xdr:spPr>
        <a:xfrm>
          <a:off x="1774190" y="17737001"/>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128451</xdr:rowOff>
    </xdr:from>
    <xdr:to>
      <xdr:col>15</xdr:col>
      <xdr:colOff>50800</xdr:colOff>
      <xdr:row>103</xdr:row>
      <xdr:rowOff>166007</xdr:rowOff>
    </xdr:to>
    <xdr:cxnSp macro="">
      <xdr:nvCxnSpPr>
        <xdr:cNvPr id="328" name="直線コネクタ 327">
          <a:extLst>
            <a:ext uri="{FF2B5EF4-FFF2-40B4-BE49-F238E27FC236}">
              <a16:creationId xmlns:a16="http://schemas.microsoft.com/office/drawing/2014/main" id="{651EFA5A-19EF-418F-B134-4E814F678DE5}"/>
            </a:ext>
          </a:extLst>
        </xdr:cNvPr>
        <xdr:cNvCxnSpPr/>
      </xdr:nvCxnSpPr>
      <xdr:spPr>
        <a:xfrm>
          <a:off x="1828800" y="17791611"/>
          <a:ext cx="79756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49893</xdr:rowOff>
    </xdr:from>
    <xdr:to>
      <xdr:col>6</xdr:col>
      <xdr:colOff>38100</xdr:colOff>
      <xdr:row>103</xdr:row>
      <xdr:rowOff>151493</xdr:rowOff>
    </xdr:to>
    <xdr:sp macro="" textlink="">
      <xdr:nvSpPr>
        <xdr:cNvPr id="329" name="楕円 328">
          <a:extLst>
            <a:ext uri="{FF2B5EF4-FFF2-40B4-BE49-F238E27FC236}">
              <a16:creationId xmlns:a16="http://schemas.microsoft.com/office/drawing/2014/main" id="{981BFE4C-5B1C-41D7-A030-D375148A0CEC}"/>
            </a:ext>
          </a:extLst>
        </xdr:cNvPr>
        <xdr:cNvSpPr/>
      </xdr:nvSpPr>
      <xdr:spPr>
        <a:xfrm>
          <a:off x="988060" y="1771305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100693</xdr:rowOff>
    </xdr:from>
    <xdr:to>
      <xdr:col>10</xdr:col>
      <xdr:colOff>114300</xdr:colOff>
      <xdr:row>103</xdr:row>
      <xdr:rowOff>128451</xdr:rowOff>
    </xdr:to>
    <xdr:cxnSp macro="">
      <xdr:nvCxnSpPr>
        <xdr:cNvPr id="330" name="直線コネクタ 329">
          <a:extLst>
            <a:ext uri="{FF2B5EF4-FFF2-40B4-BE49-F238E27FC236}">
              <a16:creationId xmlns:a16="http://schemas.microsoft.com/office/drawing/2014/main" id="{C9B2510A-0F5A-4361-AC26-669CBD362BAA}"/>
            </a:ext>
          </a:extLst>
        </xdr:cNvPr>
        <xdr:cNvCxnSpPr/>
      </xdr:nvCxnSpPr>
      <xdr:spPr>
        <a:xfrm>
          <a:off x="1031240" y="17756233"/>
          <a:ext cx="797560" cy="35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21789</xdr:rowOff>
    </xdr:from>
    <xdr:ext cx="405111" cy="259045"/>
    <xdr:sp macro="" textlink="">
      <xdr:nvSpPr>
        <xdr:cNvPr id="331" name="n_1aveValue【港湾・漁港】&#10;有形固定資産減価償却率">
          <a:extLst>
            <a:ext uri="{FF2B5EF4-FFF2-40B4-BE49-F238E27FC236}">
              <a16:creationId xmlns:a16="http://schemas.microsoft.com/office/drawing/2014/main" id="{F4151E0A-3B78-4751-BBE3-6E7225A014DB}"/>
            </a:ext>
          </a:extLst>
        </xdr:cNvPr>
        <xdr:cNvSpPr txBox="1"/>
      </xdr:nvSpPr>
      <xdr:spPr>
        <a:xfrm>
          <a:off x="3239144" y="18020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158948</xdr:rowOff>
    </xdr:from>
    <xdr:ext cx="405111" cy="259045"/>
    <xdr:sp macro="" textlink="">
      <xdr:nvSpPr>
        <xdr:cNvPr id="332" name="n_2aveValue【港湾・漁港】&#10;有形固定資産減価償却率">
          <a:extLst>
            <a:ext uri="{FF2B5EF4-FFF2-40B4-BE49-F238E27FC236}">
              <a16:creationId xmlns:a16="http://schemas.microsoft.com/office/drawing/2014/main" id="{B7BCDD1D-B1A0-47BD-BA05-0F3636A498B1}"/>
            </a:ext>
          </a:extLst>
        </xdr:cNvPr>
        <xdr:cNvSpPr txBox="1"/>
      </xdr:nvSpPr>
      <xdr:spPr>
        <a:xfrm>
          <a:off x="2439044" y="17991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26688</xdr:rowOff>
    </xdr:from>
    <xdr:ext cx="405111" cy="259045"/>
    <xdr:sp macro="" textlink="">
      <xdr:nvSpPr>
        <xdr:cNvPr id="333" name="n_3aveValue【港湾・漁港】&#10;有形固定資産減価償却率">
          <a:extLst>
            <a:ext uri="{FF2B5EF4-FFF2-40B4-BE49-F238E27FC236}">
              <a16:creationId xmlns:a16="http://schemas.microsoft.com/office/drawing/2014/main" id="{AD0B238F-53C0-4579-AA36-DC4DF35E3D7A}"/>
            </a:ext>
          </a:extLst>
        </xdr:cNvPr>
        <xdr:cNvSpPr txBox="1"/>
      </xdr:nvSpPr>
      <xdr:spPr>
        <a:xfrm>
          <a:off x="1641484" y="18027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77306</xdr:rowOff>
    </xdr:from>
    <xdr:ext cx="405111" cy="259045"/>
    <xdr:sp macro="" textlink="">
      <xdr:nvSpPr>
        <xdr:cNvPr id="334" name="n_4aveValue【港湾・漁港】&#10;有形固定資産減価償却率">
          <a:extLst>
            <a:ext uri="{FF2B5EF4-FFF2-40B4-BE49-F238E27FC236}">
              <a16:creationId xmlns:a16="http://schemas.microsoft.com/office/drawing/2014/main" id="{310C027E-4E35-49F2-BCDA-01A6BC540E7B}"/>
            </a:ext>
          </a:extLst>
        </xdr:cNvPr>
        <xdr:cNvSpPr txBox="1"/>
      </xdr:nvSpPr>
      <xdr:spPr>
        <a:xfrm>
          <a:off x="855354" y="18079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101072</xdr:rowOff>
    </xdr:from>
    <xdr:ext cx="405111" cy="259045"/>
    <xdr:sp macro="" textlink="">
      <xdr:nvSpPr>
        <xdr:cNvPr id="335" name="n_1mainValue【港湾・漁港】&#10;有形固定資産減価償却率">
          <a:extLst>
            <a:ext uri="{FF2B5EF4-FFF2-40B4-BE49-F238E27FC236}">
              <a16:creationId xmlns:a16="http://schemas.microsoft.com/office/drawing/2014/main" id="{281AC249-E49C-4805-979B-3346EE2A268D}"/>
            </a:ext>
          </a:extLst>
        </xdr:cNvPr>
        <xdr:cNvSpPr txBox="1"/>
      </xdr:nvSpPr>
      <xdr:spPr>
        <a:xfrm>
          <a:off x="3239144" y="17585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61884</xdr:rowOff>
    </xdr:from>
    <xdr:ext cx="405111" cy="259045"/>
    <xdr:sp macro="" textlink="">
      <xdr:nvSpPr>
        <xdr:cNvPr id="336" name="n_2mainValue【港湾・漁港】&#10;有形固定資産減価償却率">
          <a:extLst>
            <a:ext uri="{FF2B5EF4-FFF2-40B4-BE49-F238E27FC236}">
              <a16:creationId xmlns:a16="http://schemas.microsoft.com/office/drawing/2014/main" id="{A3397347-6018-4EAC-923F-994C2E7183F4}"/>
            </a:ext>
          </a:extLst>
        </xdr:cNvPr>
        <xdr:cNvSpPr txBox="1"/>
      </xdr:nvSpPr>
      <xdr:spPr>
        <a:xfrm>
          <a:off x="2439044" y="175459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24328</xdr:rowOff>
    </xdr:from>
    <xdr:ext cx="405111" cy="259045"/>
    <xdr:sp macro="" textlink="">
      <xdr:nvSpPr>
        <xdr:cNvPr id="337" name="n_3mainValue【港湾・漁港】&#10;有形固定資産減価償却率">
          <a:extLst>
            <a:ext uri="{FF2B5EF4-FFF2-40B4-BE49-F238E27FC236}">
              <a16:creationId xmlns:a16="http://schemas.microsoft.com/office/drawing/2014/main" id="{FC3E8C1C-CAC4-4CE6-B4FD-0553E00620FC}"/>
            </a:ext>
          </a:extLst>
        </xdr:cNvPr>
        <xdr:cNvSpPr txBox="1"/>
      </xdr:nvSpPr>
      <xdr:spPr>
        <a:xfrm>
          <a:off x="1641484" y="175084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168020</xdr:rowOff>
    </xdr:from>
    <xdr:ext cx="405111" cy="259045"/>
    <xdr:sp macro="" textlink="">
      <xdr:nvSpPr>
        <xdr:cNvPr id="338" name="n_4mainValue【港湾・漁港】&#10;有形固定資産減価償却率">
          <a:extLst>
            <a:ext uri="{FF2B5EF4-FFF2-40B4-BE49-F238E27FC236}">
              <a16:creationId xmlns:a16="http://schemas.microsoft.com/office/drawing/2014/main" id="{435FFEE5-9BFB-492C-8F8D-70399417F6D8}"/>
            </a:ext>
          </a:extLst>
        </xdr:cNvPr>
        <xdr:cNvSpPr txBox="1"/>
      </xdr:nvSpPr>
      <xdr:spPr>
        <a:xfrm>
          <a:off x="855354" y="17488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9" name="正方形/長方形 338">
          <a:extLst>
            <a:ext uri="{FF2B5EF4-FFF2-40B4-BE49-F238E27FC236}">
              <a16:creationId xmlns:a16="http://schemas.microsoft.com/office/drawing/2014/main" id="{19B04920-76FB-4F40-A4AE-BBC95A21CE81}"/>
            </a:ext>
          </a:extLst>
        </xdr:cNvPr>
        <xdr:cNvSpPr/>
      </xdr:nvSpPr>
      <xdr:spPr>
        <a:xfrm>
          <a:off x="596011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0" name="正方形/長方形 339">
          <a:extLst>
            <a:ext uri="{FF2B5EF4-FFF2-40B4-BE49-F238E27FC236}">
              <a16:creationId xmlns:a16="http://schemas.microsoft.com/office/drawing/2014/main" id="{C03DD02D-54EF-4659-A7FA-6994E2C724C1}"/>
            </a:ext>
          </a:extLst>
        </xdr:cNvPr>
        <xdr:cNvSpPr/>
      </xdr:nvSpPr>
      <xdr:spPr>
        <a:xfrm>
          <a:off x="60604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1" name="正方形/長方形 340">
          <a:extLst>
            <a:ext uri="{FF2B5EF4-FFF2-40B4-BE49-F238E27FC236}">
              <a16:creationId xmlns:a16="http://schemas.microsoft.com/office/drawing/2014/main" id="{FB7D8B74-D688-4FF6-ABF9-8374FDE7936A}"/>
            </a:ext>
          </a:extLst>
        </xdr:cNvPr>
        <xdr:cNvSpPr/>
      </xdr:nvSpPr>
      <xdr:spPr>
        <a:xfrm>
          <a:off x="60604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2" name="正方形/長方形 341">
          <a:extLst>
            <a:ext uri="{FF2B5EF4-FFF2-40B4-BE49-F238E27FC236}">
              <a16:creationId xmlns:a16="http://schemas.microsoft.com/office/drawing/2014/main" id="{250C13C2-162F-4DF7-BEDC-618996FE2297}"/>
            </a:ext>
          </a:extLst>
        </xdr:cNvPr>
        <xdr:cNvSpPr/>
      </xdr:nvSpPr>
      <xdr:spPr>
        <a:xfrm>
          <a:off x="69888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3" name="正方形/長方形 342">
          <a:extLst>
            <a:ext uri="{FF2B5EF4-FFF2-40B4-BE49-F238E27FC236}">
              <a16:creationId xmlns:a16="http://schemas.microsoft.com/office/drawing/2014/main" id="{B56943E6-0B43-4D23-8B1A-D4DE5A3288DE}"/>
            </a:ext>
          </a:extLst>
        </xdr:cNvPr>
        <xdr:cNvSpPr/>
      </xdr:nvSpPr>
      <xdr:spPr>
        <a:xfrm>
          <a:off x="69888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4" name="正方形/長方形 343">
          <a:extLst>
            <a:ext uri="{FF2B5EF4-FFF2-40B4-BE49-F238E27FC236}">
              <a16:creationId xmlns:a16="http://schemas.microsoft.com/office/drawing/2014/main" id="{9612A18D-C17B-4ACA-8C28-F12F823EF708}"/>
            </a:ext>
          </a:extLst>
        </xdr:cNvPr>
        <xdr:cNvSpPr/>
      </xdr:nvSpPr>
      <xdr:spPr>
        <a:xfrm>
          <a:off x="80175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5" name="正方形/長方形 344">
          <a:extLst>
            <a:ext uri="{FF2B5EF4-FFF2-40B4-BE49-F238E27FC236}">
              <a16:creationId xmlns:a16="http://schemas.microsoft.com/office/drawing/2014/main" id="{20DCF1AC-8EE4-4A58-9D3C-88F97FDB931E}"/>
            </a:ext>
          </a:extLst>
        </xdr:cNvPr>
        <xdr:cNvSpPr/>
      </xdr:nvSpPr>
      <xdr:spPr>
        <a:xfrm>
          <a:off x="80175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6" name="正方形/長方形 345">
          <a:extLst>
            <a:ext uri="{FF2B5EF4-FFF2-40B4-BE49-F238E27FC236}">
              <a16:creationId xmlns:a16="http://schemas.microsoft.com/office/drawing/2014/main" id="{9EE3D823-B042-4324-8E9D-BF4326FFC1F9}"/>
            </a:ext>
          </a:extLst>
        </xdr:cNvPr>
        <xdr:cNvSpPr/>
      </xdr:nvSpPr>
      <xdr:spPr>
        <a:xfrm>
          <a:off x="5960110" y="1676019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7" name="テキスト ボックス 346">
          <a:extLst>
            <a:ext uri="{FF2B5EF4-FFF2-40B4-BE49-F238E27FC236}">
              <a16:creationId xmlns:a16="http://schemas.microsoft.com/office/drawing/2014/main" id="{6BB5B259-D873-426F-AF2D-8D31B2443A86}"/>
            </a:ext>
          </a:extLst>
        </xdr:cNvPr>
        <xdr:cNvSpPr txBox="1"/>
      </xdr:nvSpPr>
      <xdr:spPr>
        <a:xfrm>
          <a:off x="592201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8" name="直線コネクタ 347">
          <a:extLst>
            <a:ext uri="{FF2B5EF4-FFF2-40B4-BE49-F238E27FC236}">
              <a16:creationId xmlns:a16="http://schemas.microsoft.com/office/drawing/2014/main" id="{3E168D6B-2289-4CAF-968E-5B3FBFB7589E}"/>
            </a:ext>
          </a:extLst>
        </xdr:cNvPr>
        <xdr:cNvCxnSpPr/>
      </xdr:nvCxnSpPr>
      <xdr:spPr>
        <a:xfrm>
          <a:off x="5960110" y="19046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49" name="直線コネクタ 348">
          <a:extLst>
            <a:ext uri="{FF2B5EF4-FFF2-40B4-BE49-F238E27FC236}">
              <a16:creationId xmlns:a16="http://schemas.microsoft.com/office/drawing/2014/main" id="{37226F9D-BAEF-4EB5-82B1-5FAB6B713F2B}"/>
            </a:ext>
          </a:extLst>
        </xdr:cNvPr>
        <xdr:cNvCxnSpPr/>
      </xdr:nvCxnSpPr>
      <xdr:spPr>
        <a:xfrm>
          <a:off x="5960110" y="18669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350" name="テキスト ボックス 349">
          <a:extLst>
            <a:ext uri="{FF2B5EF4-FFF2-40B4-BE49-F238E27FC236}">
              <a16:creationId xmlns:a16="http://schemas.microsoft.com/office/drawing/2014/main" id="{4070A04E-BEB6-4BD3-A3BE-52C2B308120F}"/>
            </a:ext>
          </a:extLst>
        </xdr:cNvPr>
        <xdr:cNvSpPr txBox="1"/>
      </xdr:nvSpPr>
      <xdr:spPr>
        <a:xfrm>
          <a:off x="5724659" y="1852868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51" name="直線コネクタ 350">
          <a:extLst>
            <a:ext uri="{FF2B5EF4-FFF2-40B4-BE49-F238E27FC236}">
              <a16:creationId xmlns:a16="http://schemas.microsoft.com/office/drawing/2014/main" id="{898FD0A7-AA8E-471B-A4B7-993D81FBA32F}"/>
            </a:ext>
          </a:extLst>
        </xdr:cNvPr>
        <xdr:cNvCxnSpPr/>
      </xdr:nvCxnSpPr>
      <xdr:spPr>
        <a:xfrm>
          <a:off x="5960110" y="1828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105</xdr:row>
      <xdr:rowOff>143527</xdr:rowOff>
    </xdr:from>
    <xdr:ext cx="749692" cy="259045"/>
    <xdr:sp macro="" textlink="">
      <xdr:nvSpPr>
        <xdr:cNvPr id="352" name="テキスト ボックス 351">
          <a:extLst>
            <a:ext uri="{FF2B5EF4-FFF2-40B4-BE49-F238E27FC236}">
              <a16:creationId xmlns:a16="http://schemas.microsoft.com/office/drawing/2014/main" id="{2ED93A19-829A-440A-8A65-23AE4A8B0E6C}"/>
            </a:ext>
          </a:extLst>
        </xdr:cNvPr>
        <xdr:cNvSpPr txBox="1"/>
      </xdr:nvSpPr>
      <xdr:spPr>
        <a:xfrm>
          <a:off x="5278998" y="18143872"/>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3" name="直線コネクタ 352">
          <a:extLst>
            <a:ext uri="{FF2B5EF4-FFF2-40B4-BE49-F238E27FC236}">
              <a16:creationId xmlns:a16="http://schemas.microsoft.com/office/drawing/2014/main" id="{06D02F23-4137-4455-AE6F-DFD660F8BEAF}"/>
            </a:ext>
          </a:extLst>
        </xdr:cNvPr>
        <xdr:cNvCxnSpPr/>
      </xdr:nvCxnSpPr>
      <xdr:spPr>
        <a:xfrm>
          <a:off x="5960110" y="1790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103</xdr:row>
      <xdr:rowOff>105427</xdr:rowOff>
    </xdr:from>
    <xdr:ext cx="749692" cy="259045"/>
    <xdr:sp macro="" textlink="">
      <xdr:nvSpPr>
        <xdr:cNvPr id="354" name="テキスト ボックス 353">
          <a:extLst>
            <a:ext uri="{FF2B5EF4-FFF2-40B4-BE49-F238E27FC236}">
              <a16:creationId xmlns:a16="http://schemas.microsoft.com/office/drawing/2014/main" id="{F8A2E448-C50D-4507-96A4-610E79B5EB56}"/>
            </a:ext>
          </a:extLst>
        </xdr:cNvPr>
        <xdr:cNvSpPr txBox="1"/>
      </xdr:nvSpPr>
      <xdr:spPr>
        <a:xfrm>
          <a:off x="5278998" y="17762872"/>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5" name="直線コネクタ 354">
          <a:extLst>
            <a:ext uri="{FF2B5EF4-FFF2-40B4-BE49-F238E27FC236}">
              <a16:creationId xmlns:a16="http://schemas.microsoft.com/office/drawing/2014/main" id="{EBF9C44F-B2D3-4455-849F-CDBD27B91FC3}"/>
            </a:ext>
          </a:extLst>
        </xdr:cNvPr>
        <xdr:cNvCxnSpPr/>
      </xdr:nvCxnSpPr>
      <xdr:spPr>
        <a:xfrm>
          <a:off x="5960110" y="17526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101</xdr:row>
      <xdr:rowOff>67327</xdr:rowOff>
    </xdr:from>
    <xdr:ext cx="749692" cy="259045"/>
    <xdr:sp macro="" textlink="">
      <xdr:nvSpPr>
        <xdr:cNvPr id="356" name="テキスト ボックス 355">
          <a:extLst>
            <a:ext uri="{FF2B5EF4-FFF2-40B4-BE49-F238E27FC236}">
              <a16:creationId xmlns:a16="http://schemas.microsoft.com/office/drawing/2014/main" id="{769F3DFF-09D0-4040-856C-1D7F4F84F4F8}"/>
            </a:ext>
          </a:extLst>
        </xdr:cNvPr>
        <xdr:cNvSpPr txBox="1"/>
      </xdr:nvSpPr>
      <xdr:spPr>
        <a:xfrm>
          <a:off x="5278998" y="17381872"/>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57" name="直線コネクタ 356">
          <a:extLst>
            <a:ext uri="{FF2B5EF4-FFF2-40B4-BE49-F238E27FC236}">
              <a16:creationId xmlns:a16="http://schemas.microsoft.com/office/drawing/2014/main" id="{075051DF-2045-4166-8390-0CC67AC29206}"/>
            </a:ext>
          </a:extLst>
        </xdr:cNvPr>
        <xdr:cNvCxnSpPr/>
      </xdr:nvCxnSpPr>
      <xdr:spPr>
        <a:xfrm>
          <a:off x="5960110" y="17145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75187</xdr:colOff>
      <xdr:row>99</xdr:row>
      <xdr:rowOff>29227</xdr:rowOff>
    </xdr:from>
    <xdr:ext cx="813813" cy="259045"/>
    <xdr:sp macro="" textlink="">
      <xdr:nvSpPr>
        <xdr:cNvPr id="358" name="テキスト ボックス 357">
          <a:extLst>
            <a:ext uri="{FF2B5EF4-FFF2-40B4-BE49-F238E27FC236}">
              <a16:creationId xmlns:a16="http://schemas.microsoft.com/office/drawing/2014/main" id="{686BB049-A6C1-432E-9D91-39AC4EE35CB5}"/>
            </a:ext>
          </a:extLst>
        </xdr:cNvPr>
        <xdr:cNvSpPr txBox="1"/>
      </xdr:nvSpPr>
      <xdr:spPr>
        <a:xfrm>
          <a:off x="5218687" y="17000872"/>
          <a:ext cx="8138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9" name="直線コネクタ 358">
          <a:extLst>
            <a:ext uri="{FF2B5EF4-FFF2-40B4-BE49-F238E27FC236}">
              <a16:creationId xmlns:a16="http://schemas.microsoft.com/office/drawing/2014/main" id="{CA1DFFD8-D16F-4EF2-BF6B-EF3847372A3C}"/>
            </a:ext>
          </a:extLst>
        </xdr:cNvPr>
        <xdr:cNvCxnSpPr/>
      </xdr:nvCxnSpPr>
      <xdr:spPr>
        <a:xfrm>
          <a:off x="5960110" y="1676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75187</xdr:colOff>
      <xdr:row>96</xdr:row>
      <xdr:rowOff>162577</xdr:rowOff>
    </xdr:from>
    <xdr:ext cx="813813" cy="259045"/>
    <xdr:sp macro="" textlink="">
      <xdr:nvSpPr>
        <xdr:cNvPr id="360" name="テキスト ボックス 359">
          <a:extLst>
            <a:ext uri="{FF2B5EF4-FFF2-40B4-BE49-F238E27FC236}">
              <a16:creationId xmlns:a16="http://schemas.microsoft.com/office/drawing/2014/main" id="{A7A88BE6-F300-43C7-9602-6089B46E06D8}"/>
            </a:ext>
          </a:extLst>
        </xdr:cNvPr>
        <xdr:cNvSpPr txBox="1"/>
      </xdr:nvSpPr>
      <xdr:spPr>
        <a:xfrm>
          <a:off x="5218687" y="16623682"/>
          <a:ext cx="8138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1" name="【港湾・漁港】&#10;一人当たり有形固定資産（償却資産）額グラフ枠">
          <a:extLst>
            <a:ext uri="{FF2B5EF4-FFF2-40B4-BE49-F238E27FC236}">
              <a16:creationId xmlns:a16="http://schemas.microsoft.com/office/drawing/2014/main" id="{DDFE6A5E-87A3-4C8D-ADAB-A90C95B67EAC}"/>
            </a:ext>
          </a:extLst>
        </xdr:cNvPr>
        <xdr:cNvSpPr/>
      </xdr:nvSpPr>
      <xdr:spPr>
        <a:xfrm>
          <a:off x="5960110" y="1676019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79978</xdr:rowOff>
    </xdr:from>
    <xdr:to>
      <xdr:col>54</xdr:col>
      <xdr:colOff>189865</xdr:colOff>
      <xdr:row>108</xdr:row>
      <xdr:rowOff>152397</xdr:rowOff>
    </xdr:to>
    <xdr:cxnSp macro="">
      <xdr:nvCxnSpPr>
        <xdr:cNvPr id="362" name="直線コネクタ 361">
          <a:extLst>
            <a:ext uri="{FF2B5EF4-FFF2-40B4-BE49-F238E27FC236}">
              <a16:creationId xmlns:a16="http://schemas.microsoft.com/office/drawing/2014/main" id="{9BC3BC69-8EDC-490D-9B13-0E93C8E2702B}"/>
            </a:ext>
          </a:extLst>
        </xdr:cNvPr>
        <xdr:cNvCxnSpPr/>
      </xdr:nvCxnSpPr>
      <xdr:spPr>
        <a:xfrm flipV="1">
          <a:off x="9429115" y="17224978"/>
          <a:ext cx="0" cy="1444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2814</xdr:rowOff>
    </xdr:from>
    <xdr:ext cx="378565" cy="259045"/>
    <xdr:sp macro="" textlink="">
      <xdr:nvSpPr>
        <xdr:cNvPr id="363" name="【港湾・漁港】&#10;一人当たり有形固定資産（償却資産）額最小値テキスト">
          <a:extLst>
            <a:ext uri="{FF2B5EF4-FFF2-40B4-BE49-F238E27FC236}">
              <a16:creationId xmlns:a16="http://schemas.microsoft.com/office/drawing/2014/main" id="{AB99CE12-5E9A-442C-8DED-CBE26EB67582}"/>
            </a:ext>
          </a:extLst>
        </xdr:cNvPr>
        <xdr:cNvSpPr txBox="1"/>
      </xdr:nvSpPr>
      <xdr:spPr>
        <a:xfrm>
          <a:off x="9467850" y="186908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152397</xdr:rowOff>
    </xdr:from>
    <xdr:to>
      <xdr:col>55</xdr:col>
      <xdr:colOff>88900</xdr:colOff>
      <xdr:row>108</xdr:row>
      <xdr:rowOff>152397</xdr:rowOff>
    </xdr:to>
    <xdr:cxnSp macro="">
      <xdr:nvCxnSpPr>
        <xdr:cNvPr id="364" name="直線コネクタ 363">
          <a:extLst>
            <a:ext uri="{FF2B5EF4-FFF2-40B4-BE49-F238E27FC236}">
              <a16:creationId xmlns:a16="http://schemas.microsoft.com/office/drawing/2014/main" id="{4312C03D-2F69-4903-BA66-2671247F6097}"/>
            </a:ext>
          </a:extLst>
        </xdr:cNvPr>
        <xdr:cNvCxnSpPr/>
      </xdr:nvCxnSpPr>
      <xdr:spPr>
        <a:xfrm>
          <a:off x="9356090" y="18668997"/>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26655</xdr:rowOff>
    </xdr:from>
    <xdr:ext cx="819455" cy="259045"/>
    <xdr:sp macro="" textlink="">
      <xdr:nvSpPr>
        <xdr:cNvPr id="365" name="【港湾・漁港】&#10;一人当たり有形固定資産（償却資産）額最大値テキスト">
          <a:extLst>
            <a:ext uri="{FF2B5EF4-FFF2-40B4-BE49-F238E27FC236}">
              <a16:creationId xmlns:a16="http://schemas.microsoft.com/office/drawing/2014/main" id="{D4CDB636-F40C-44D0-9623-AC44697094F1}"/>
            </a:ext>
          </a:extLst>
        </xdr:cNvPr>
        <xdr:cNvSpPr txBox="1"/>
      </xdr:nvSpPr>
      <xdr:spPr>
        <a:xfrm>
          <a:off x="9467850" y="16996395"/>
          <a:ext cx="81945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113,702,532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79978</xdr:rowOff>
    </xdr:from>
    <xdr:to>
      <xdr:col>55</xdr:col>
      <xdr:colOff>88900</xdr:colOff>
      <xdr:row>100</xdr:row>
      <xdr:rowOff>79978</xdr:rowOff>
    </xdr:to>
    <xdr:cxnSp macro="">
      <xdr:nvCxnSpPr>
        <xdr:cNvPr id="366" name="直線コネクタ 365">
          <a:extLst>
            <a:ext uri="{FF2B5EF4-FFF2-40B4-BE49-F238E27FC236}">
              <a16:creationId xmlns:a16="http://schemas.microsoft.com/office/drawing/2014/main" id="{351BD2CC-3D6A-40F8-A02F-1E2BC0A0DD31}"/>
            </a:ext>
          </a:extLst>
        </xdr:cNvPr>
        <xdr:cNvCxnSpPr/>
      </xdr:nvCxnSpPr>
      <xdr:spPr>
        <a:xfrm>
          <a:off x="9356090" y="17224978"/>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91713</xdr:rowOff>
    </xdr:from>
    <xdr:ext cx="690189" cy="259045"/>
    <xdr:sp macro="" textlink="">
      <xdr:nvSpPr>
        <xdr:cNvPr id="367" name="【港湾・漁港】&#10;一人当たり有形固定資産（償却資産）額平均値テキスト">
          <a:extLst>
            <a:ext uri="{FF2B5EF4-FFF2-40B4-BE49-F238E27FC236}">
              <a16:creationId xmlns:a16="http://schemas.microsoft.com/office/drawing/2014/main" id="{30826628-8E59-4565-845D-D3DCF4B75ECC}"/>
            </a:ext>
          </a:extLst>
        </xdr:cNvPr>
        <xdr:cNvSpPr txBox="1"/>
      </xdr:nvSpPr>
      <xdr:spPr>
        <a:xfrm>
          <a:off x="9467850" y="18440673"/>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2,579,787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68836</xdr:rowOff>
    </xdr:from>
    <xdr:to>
      <xdr:col>55</xdr:col>
      <xdr:colOff>50800</xdr:colOff>
      <xdr:row>108</xdr:row>
      <xdr:rowOff>170436</xdr:rowOff>
    </xdr:to>
    <xdr:sp macro="" textlink="">
      <xdr:nvSpPr>
        <xdr:cNvPr id="368" name="フローチャート: 判断 367">
          <a:extLst>
            <a:ext uri="{FF2B5EF4-FFF2-40B4-BE49-F238E27FC236}">
              <a16:creationId xmlns:a16="http://schemas.microsoft.com/office/drawing/2014/main" id="{F145E161-3793-4F50-B7FE-7FCE327CA62A}"/>
            </a:ext>
          </a:extLst>
        </xdr:cNvPr>
        <xdr:cNvSpPr/>
      </xdr:nvSpPr>
      <xdr:spPr>
        <a:xfrm>
          <a:off x="9394190" y="18583531"/>
          <a:ext cx="9017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108</xdr:row>
      <xdr:rowOff>67565</xdr:rowOff>
    </xdr:from>
    <xdr:to>
      <xdr:col>50</xdr:col>
      <xdr:colOff>165100</xdr:colOff>
      <xdr:row>108</xdr:row>
      <xdr:rowOff>169165</xdr:rowOff>
    </xdr:to>
    <xdr:sp macro="" textlink="">
      <xdr:nvSpPr>
        <xdr:cNvPr id="369" name="フローチャート: 判断 368">
          <a:extLst>
            <a:ext uri="{FF2B5EF4-FFF2-40B4-BE49-F238E27FC236}">
              <a16:creationId xmlns:a16="http://schemas.microsoft.com/office/drawing/2014/main" id="{9B790811-CDED-4FED-B1B7-66DABF834667}"/>
            </a:ext>
          </a:extLst>
        </xdr:cNvPr>
        <xdr:cNvSpPr/>
      </xdr:nvSpPr>
      <xdr:spPr>
        <a:xfrm>
          <a:off x="8632190" y="18582260"/>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108</xdr:row>
      <xdr:rowOff>69757</xdr:rowOff>
    </xdr:from>
    <xdr:to>
      <xdr:col>46</xdr:col>
      <xdr:colOff>38100</xdr:colOff>
      <xdr:row>108</xdr:row>
      <xdr:rowOff>171357</xdr:rowOff>
    </xdr:to>
    <xdr:sp macro="" textlink="">
      <xdr:nvSpPr>
        <xdr:cNvPr id="370" name="フローチャート: 判断 369">
          <a:extLst>
            <a:ext uri="{FF2B5EF4-FFF2-40B4-BE49-F238E27FC236}">
              <a16:creationId xmlns:a16="http://schemas.microsoft.com/office/drawing/2014/main" id="{F813BB76-C1D9-4FA8-8C6C-2879EB5825F4}"/>
            </a:ext>
          </a:extLst>
        </xdr:cNvPr>
        <xdr:cNvSpPr/>
      </xdr:nvSpPr>
      <xdr:spPr>
        <a:xfrm>
          <a:off x="7846060" y="18584452"/>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108</xdr:row>
      <xdr:rowOff>70915</xdr:rowOff>
    </xdr:from>
    <xdr:to>
      <xdr:col>41</xdr:col>
      <xdr:colOff>101600</xdr:colOff>
      <xdr:row>109</xdr:row>
      <xdr:rowOff>1065</xdr:rowOff>
    </xdr:to>
    <xdr:sp macro="" textlink="">
      <xdr:nvSpPr>
        <xdr:cNvPr id="371" name="フローチャート: 判断 370">
          <a:extLst>
            <a:ext uri="{FF2B5EF4-FFF2-40B4-BE49-F238E27FC236}">
              <a16:creationId xmlns:a16="http://schemas.microsoft.com/office/drawing/2014/main" id="{AA56EA6A-B6BE-4E26-9CC4-CA3B5BCC7C20}"/>
            </a:ext>
          </a:extLst>
        </xdr:cNvPr>
        <xdr:cNvSpPr/>
      </xdr:nvSpPr>
      <xdr:spPr>
        <a:xfrm>
          <a:off x="7029450" y="1858561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108</xdr:row>
      <xdr:rowOff>86478</xdr:rowOff>
    </xdr:from>
    <xdr:to>
      <xdr:col>36</xdr:col>
      <xdr:colOff>165100</xdr:colOff>
      <xdr:row>109</xdr:row>
      <xdr:rowOff>16628</xdr:rowOff>
    </xdr:to>
    <xdr:sp macro="" textlink="">
      <xdr:nvSpPr>
        <xdr:cNvPr id="372" name="フローチャート: 判断 371">
          <a:extLst>
            <a:ext uri="{FF2B5EF4-FFF2-40B4-BE49-F238E27FC236}">
              <a16:creationId xmlns:a16="http://schemas.microsoft.com/office/drawing/2014/main" id="{2FE14B9E-2C17-408A-B86A-E404DD18CC6E}"/>
            </a:ext>
          </a:extLst>
        </xdr:cNvPr>
        <xdr:cNvSpPr/>
      </xdr:nvSpPr>
      <xdr:spPr>
        <a:xfrm>
          <a:off x="6231890" y="18604983"/>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3" name="テキスト ボックス 372">
          <a:extLst>
            <a:ext uri="{FF2B5EF4-FFF2-40B4-BE49-F238E27FC236}">
              <a16:creationId xmlns:a16="http://schemas.microsoft.com/office/drawing/2014/main" id="{8F70F0EF-8FB9-4DA7-80CA-D3E61716444C}"/>
            </a:ext>
          </a:extLst>
        </xdr:cNvPr>
        <xdr:cNvSpPr txBox="1"/>
      </xdr:nvSpPr>
      <xdr:spPr>
        <a:xfrm>
          <a:off x="925830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4" name="テキスト ボックス 373">
          <a:extLst>
            <a:ext uri="{FF2B5EF4-FFF2-40B4-BE49-F238E27FC236}">
              <a16:creationId xmlns:a16="http://schemas.microsoft.com/office/drawing/2014/main" id="{2AA98B55-E51C-4661-BD01-4850C40347E8}"/>
            </a:ext>
          </a:extLst>
        </xdr:cNvPr>
        <xdr:cNvSpPr txBox="1"/>
      </xdr:nvSpPr>
      <xdr:spPr>
        <a:xfrm>
          <a:off x="85153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5" name="テキスト ボックス 374">
          <a:extLst>
            <a:ext uri="{FF2B5EF4-FFF2-40B4-BE49-F238E27FC236}">
              <a16:creationId xmlns:a16="http://schemas.microsoft.com/office/drawing/2014/main" id="{55DF1624-5991-427E-8F85-33E2612B4A25}"/>
            </a:ext>
          </a:extLst>
        </xdr:cNvPr>
        <xdr:cNvSpPr txBox="1"/>
      </xdr:nvSpPr>
      <xdr:spPr>
        <a:xfrm>
          <a:off x="77177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6" name="テキスト ボックス 375">
          <a:extLst>
            <a:ext uri="{FF2B5EF4-FFF2-40B4-BE49-F238E27FC236}">
              <a16:creationId xmlns:a16="http://schemas.microsoft.com/office/drawing/2014/main" id="{05B5AAFB-D8ED-4639-B1F9-3EE79F486CCF}"/>
            </a:ext>
          </a:extLst>
        </xdr:cNvPr>
        <xdr:cNvSpPr txBox="1"/>
      </xdr:nvSpPr>
      <xdr:spPr>
        <a:xfrm>
          <a:off x="6912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7" name="テキスト ボックス 376">
          <a:extLst>
            <a:ext uri="{FF2B5EF4-FFF2-40B4-BE49-F238E27FC236}">
              <a16:creationId xmlns:a16="http://schemas.microsoft.com/office/drawing/2014/main" id="{67541958-E4E8-4DD0-BD87-61956A2BBFE8}"/>
            </a:ext>
          </a:extLst>
        </xdr:cNvPr>
        <xdr:cNvSpPr txBox="1"/>
      </xdr:nvSpPr>
      <xdr:spPr>
        <a:xfrm>
          <a:off x="61150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96506</xdr:rowOff>
    </xdr:from>
    <xdr:to>
      <xdr:col>55</xdr:col>
      <xdr:colOff>50800</xdr:colOff>
      <xdr:row>109</xdr:row>
      <xdr:rowOff>26656</xdr:rowOff>
    </xdr:to>
    <xdr:sp macro="" textlink="">
      <xdr:nvSpPr>
        <xdr:cNvPr id="378" name="楕円 377">
          <a:extLst>
            <a:ext uri="{FF2B5EF4-FFF2-40B4-BE49-F238E27FC236}">
              <a16:creationId xmlns:a16="http://schemas.microsoft.com/office/drawing/2014/main" id="{B5BF37FF-D0DE-441F-AD8C-FE4429A005E3}"/>
            </a:ext>
          </a:extLst>
        </xdr:cNvPr>
        <xdr:cNvSpPr/>
      </xdr:nvSpPr>
      <xdr:spPr>
        <a:xfrm>
          <a:off x="9394190" y="18609296"/>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108</xdr:row>
      <xdr:rowOff>47264</xdr:rowOff>
    </xdr:from>
    <xdr:ext cx="599010" cy="259045"/>
    <xdr:sp macro="" textlink="">
      <xdr:nvSpPr>
        <xdr:cNvPr id="379" name="【港湾・漁港】&#10;一人当たり有形固定資産（償却資産）額該当値テキスト">
          <a:extLst>
            <a:ext uri="{FF2B5EF4-FFF2-40B4-BE49-F238E27FC236}">
              <a16:creationId xmlns:a16="http://schemas.microsoft.com/office/drawing/2014/main" id="{7A1D82F6-851F-492C-B2EB-C789B275DCE0}"/>
            </a:ext>
          </a:extLst>
        </xdr:cNvPr>
        <xdr:cNvSpPr txBox="1"/>
      </xdr:nvSpPr>
      <xdr:spPr>
        <a:xfrm>
          <a:off x="9467850" y="18565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100611</xdr:rowOff>
    </xdr:from>
    <xdr:to>
      <xdr:col>50</xdr:col>
      <xdr:colOff>165100</xdr:colOff>
      <xdr:row>109</xdr:row>
      <xdr:rowOff>30761</xdr:rowOff>
    </xdr:to>
    <xdr:sp macro="" textlink="">
      <xdr:nvSpPr>
        <xdr:cNvPr id="380" name="楕円 379">
          <a:extLst>
            <a:ext uri="{FF2B5EF4-FFF2-40B4-BE49-F238E27FC236}">
              <a16:creationId xmlns:a16="http://schemas.microsoft.com/office/drawing/2014/main" id="{7BA2DF09-B0B5-4D0D-AB96-1A86A362BC8A}"/>
            </a:ext>
          </a:extLst>
        </xdr:cNvPr>
        <xdr:cNvSpPr/>
      </xdr:nvSpPr>
      <xdr:spPr>
        <a:xfrm>
          <a:off x="8632190" y="18613401"/>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147306</xdr:rowOff>
    </xdr:from>
    <xdr:to>
      <xdr:col>55</xdr:col>
      <xdr:colOff>0</xdr:colOff>
      <xdr:row>108</xdr:row>
      <xdr:rowOff>151411</xdr:rowOff>
    </xdr:to>
    <xdr:cxnSp macro="">
      <xdr:nvCxnSpPr>
        <xdr:cNvPr id="381" name="直線コネクタ 380">
          <a:extLst>
            <a:ext uri="{FF2B5EF4-FFF2-40B4-BE49-F238E27FC236}">
              <a16:creationId xmlns:a16="http://schemas.microsoft.com/office/drawing/2014/main" id="{934535FC-D9F1-4AB3-A4FF-60B6E1627C16}"/>
            </a:ext>
          </a:extLst>
        </xdr:cNvPr>
        <xdr:cNvCxnSpPr/>
      </xdr:nvCxnSpPr>
      <xdr:spPr>
        <a:xfrm flipV="1">
          <a:off x="8686800" y="18662001"/>
          <a:ext cx="742950" cy="6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100594</xdr:rowOff>
    </xdr:from>
    <xdr:to>
      <xdr:col>46</xdr:col>
      <xdr:colOff>38100</xdr:colOff>
      <xdr:row>109</xdr:row>
      <xdr:rowOff>30744</xdr:rowOff>
    </xdr:to>
    <xdr:sp macro="" textlink="">
      <xdr:nvSpPr>
        <xdr:cNvPr id="382" name="楕円 381">
          <a:extLst>
            <a:ext uri="{FF2B5EF4-FFF2-40B4-BE49-F238E27FC236}">
              <a16:creationId xmlns:a16="http://schemas.microsoft.com/office/drawing/2014/main" id="{3FCB92EA-0351-4440-AFED-31C51D82D914}"/>
            </a:ext>
          </a:extLst>
        </xdr:cNvPr>
        <xdr:cNvSpPr/>
      </xdr:nvSpPr>
      <xdr:spPr>
        <a:xfrm>
          <a:off x="7846060" y="18613384"/>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151394</xdr:rowOff>
    </xdr:from>
    <xdr:to>
      <xdr:col>50</xdr:col>
      <xdr:colOff>114300</xdr:colOff>
      <xdr:row>108</xdr:row>
      <xdr:rowOff>151411</xdr:rowOff>
    </xdr:to>
    <xdr:cxnSp macro="">
      <xdr:nvCxnSpPr>
        <xdr:cNvPr id="383" name="直線コネクタ 382">
          <a:extLst>
            <a:ext uri="{FF2B5EF4-FFF2-40B4-BE49-F238E27FC236}">
              <a16:creationId xmlns:a16="http://schemas.microsoft.com/office/drawing/2014/main" id="{05827D72-A79E-4925-AC6B-C6882E9CDA4F}"/>
            </a:ext>
          </a:extLst>
        </xdr:cNvPr>
        <xdr:cNvCxnSpPr/>
      </xdr:nvCxnSpPr>
      <xdr:spPr>
        <a:xfrm>
          <a:off x="7889240" y="18667994"/>
          <a:ext cx="797560" cy="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100594</xdr:rowOff>
    </xdr:from>
    <xdr:to>
      <xdr:col>41</xdr:col>
      <xdr:colOff>101600</xdr:colOff>
      <xdr:row>109</xdr:row>
      <xdr:rowOff>30744</xdr:rowOff>
    </xdr:to>
    <xdr:sp macro="" textlink="">
      <xdr:nvSpPr>
        <xdr:cNvPr id="384" name="楕円 383">
          <a:extLst>
            <a:ext uri="{FF2B5EF4-FFF2-40B4-BE49-F238E27FC236}">
              <a16:creationId xmlns:a16="http://schemas.microsoft.com/office/drawing/2014/main" id="{E73268D0-2EFF-47CB-9048-2B0B98A658E1}"/>
            </a:ext>
          </a:extLst>
        </xdr:cNvPr>
        <xdr:cNvSpPr/>
      </xdr:nvSpPr>
      <xdr:spPr>
        <a:xfrm>
          <a:off x="7029450" y="18613384"/>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151394</xdr:rowOff>
    </xdr:from>
    <xdr:to>
      <xdr:col>45</xdr:col>
      <xdr:colOff>177800</xdr:colOff>
      <xdr:row>108</xdr:row>
      <xdr:rowOff>151394</xdr:rowOff>
    </xdr:to>
    <xdr:cxnSp macro="">
      <xdr:nvCxnSpPr>
        <xdr:cNvPr id="385" name="直線コネクタ 384">
          <a:extLst>
            <a:ext uri="{FF2B5EF4-FFF2-40B4-BE49-F238E27FC236}">
              <a16:creationId xmlns:a16="http://schemas.microsoft.com/office/drawing/2014/main" id="{C6F6D651-CE27-448B-A9C0-18AA15B84ADD}"/>
            </a:ext>
          </a:extLst>
        </xdr:cNvPr>
        <xdr:cNvCxnSpPr/>
      </xdr:nvCxnSpPr>
      <xdr:spPr>
        <a:xfrm>
          <a:off x="7084060" y="18667994"/>
          <a:ext cx="80518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97932</xdr:rowOff>
    </xdr:from>
    <xdr:to>
      <xdr:col>36</xdr:col>
      <xdr:colOff>165100</xdr:colOff>
      <xdr:row>109</xdr:row>
      <xdr:rowOff>28082</xdr:rowOff>
    </xdr:to>
    <xdr:sp macro="" textlink="">
      <xdr:nvSpPr>
        <xdr:cNvPr id="386" name="楕円 385">
          <a:extLst>
            <a:ext uri="{FF2B5EF4-FFF2-40B4-BE49-F238E27FC236}">
              <a16:creationId xmlns:a16="http://schemas.microsoft.com/office/drawing/2014/main" id="{D1890832-F51F-43F6-B197-39CF5B1DFCED}"/>
            </a:ext>
          </a:extLst>
        </xdr:cNvPr>
        <xdr:cNvSpPr/>
      </xdr:nvSpPr>
      <xdr:spPr>
        <a:xfrm>
          <a:off x="6231890" y="18610722"/>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148732</xdr:rowOff>
    </xdr:from>
    <xdr:to>
      <xdr:col>41</xdr:col>
      <xdr:colOff>50800</xdr:colOff>
      <xdr:row>108</xdr:row>
      <xdr:rowOff>151394</xdr:rowOff>
    </xdr:to>
    <xdr:cxnSp macro="">
      <xdr:nvCxnSpPr>
        <xdr:cNvPr id="387" name="直線コネクタ 386">
          <a:extLst>
            <a:ext uri="{FF2B5EF4-FFF2-40B4-BE49-F238E27FC236}">
              <a16:creationId xmlns:a16="http://schemas.microsoft.com/office/drawing/2014/main" id="{04E8811D-B557-4575-9C81-0763E3B1BE3F}"/>
            </a:ext>
          </a:extLst>
        </xdr:cNvPr>
        <xdr:cNvCxnSpPr/>
      </xdr:nvCxnSpPr>
      <xdr:spPr>
        <a:xfrm>
          <a:off x="6286500" y="18665332"/>
          <a:ext cx="797560" cy="2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107</xdr:row>
      <xdr:rowOff>14242</xdr:rowOff>
    </xdr:from>
    <xdr:ext cx="690189" cy="259045"/>
    <xdr:sp macro="" textlink="">
      <xdr:nvSpPr>
        <xdr:cNvPr id="388" name="n_1aveValue【港湾・漁港】&#10;一人当たり有形固定資産（償却資産）額">
          <a:extLst>
            <a:ext uri="{FF2B5EF4-FFF2-40B4-BE49-F238E27FC236}">
              <a16:creationId xmlns:a16="http://schemas.microsoft.com/office/drawing/2014/main" id="{3736EDDA-8412-41A7-8D76-738CFB93939C}"/>
            </a:ext>
          </a:extLst>
        </xdr:cNvPr>
        <xdr:cNvSpPr txBox="1"/>
      </xdr:nvSpPr>
      <xdr:spPr>
        <a:xfrm>
          <a:off x="8363295" y="1836320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107</xdr:row>
      <xdr:rowOff>16434</xdr:rowOff>
    </xdr:from>
    <xdr:ext cx="690189" cy="259045"/>
    <xdr:sp macro="" textlink="">
      <xdr:nvSpPr>
        <xdr:cNvPr id="389" name="n_2aveValue【港湾・漁港】&#10;一人当たり有形固定資産（償却資産）額">
          <a:extLst>
            <a:ext uri="{FF2B5EF4-FFF2-40B4-BE49-F238E27FC236}">
              <a16:creationId xmlns:a16="http://schemas.microsoft.com/office/drawing/2014/main" id="{1F94D832-AE34-4011-B0A2-B80D58B9A6BD}"/>
            </a:ext>
          </a:extLst>
        </xdr:cNvPr>
        <xdr:cNvSpPr txBox="1"/>
      </xdr:nvSpPr>
      <xdr:spPr>
        <a:xfrm>
          <a:off x="7563195" y="1836539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2,507,377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107</xdr:row>
      <xdr:rowOff>17592</xdr:rowOff>
    </xdr:from>
    <xdr:ext cx="690189" cy="259045"/>
    <xdr:sp macro="" textlink="">
      <xdr:nvSpPr>
        <xdr:cNvPr id="390" name="n_3aveValue【港湾・漁港】&#10;一人当たり有形固定資産（償却資産）額">
          <a:extLst>
            <a:ext uri="{FF2B5EF4-FFF2-40B4-BE49-F238E27FC236}">
              <a16:creationId xmlns:a16="http://schemas.microsoft.com/office/drawing/2014/main" id="{6CEEE14D-10D9-478D-BE75-77F780D117B2}"/>
            </a:ext>
          </a:extLst>
        </xdr:cNvPr>
        <xdr:cNvSpPr txBox="1"/>
      </xdr:nvSpPr>
      <xdr:spPr>
        <a:xfrm>
          <a:off x="6775160" y="1836655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107</xdr:row>
      <xdr:rowOff>33155</xdr:rowOff>
    </xdr:from>
    <xdr:ext cx="690189" cy="259045"/>
    <xdr:sp macro="" textlink="">
      <xdr:nvSpPr>
        <xdr:cNvPr id="391" name="n_4aveValue【港湾・漁港】&#10;一人当たり有形固定資産（償却資産）額">
          <a:extLst>
            <a:ext uri="{FF2B5EF4-FFF2-40B4-BE49-F238E27FC236}">
              <a16:creationId xmlns:a16="http://schemas.microsoft.com/office/drawing/2014/main" id="{EE788323-B89A-4E7D-B1AF-79C8FB16C4E7}"/>
            </a:ext>
          </a:extLst>
        </xdr:cNvPr>
        <xdr:cNvSpPr txBox="1"/>
      </xdr:nvSpPr>
      <xdr:spPr>
        <a:xfrm>
          <a:off x="5979505" y="183764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109</xdr:row>
      <xdr:rowOff>21888</xdr:rowOff>
    </xdr:from>
    <xdr:ext cx="534377" cy="259045"/>
    <xdr:sp macro="" textlink="">
      <xdr:nvSpPr>
        <xdr:cNvPr id="392" name="n_1mainValue【港湾・漁港】&#10;一人当たり有形固定資産（償却資産）額">
          <a:extLst>
            <a:ext uri="{FF2B5EF4-FFF2-40B4-BE49-F238E27FC236}">
              <a16:creationId xmlns:a16="http://schemas.microsoft.com/office/drawing/2014/main" id="{2DC29C1E-9AE2-4BA7-82C6-0353021CD7E0}"/>
            </a:ext>
          </a:extLst>
        </xdr:cNvPr>
        <xdr:cNvSpPr txBox="1"/>
      </xdr:nvSpPr>
      <xdr:spPr>
        <a:xfrm>
          <a:off x="8422151" y="18706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109</xdr:row>
      <xdr:rowOff>21871</xdr:rowOff>
    </xdr:from>
    <xdr:ext cx="534377" cy="259045"/>
    <xdr:sp macro="" textlink="">
      <xdr:nvSpPr>
        <xdr:cNvPr id="393" name="n_2mainValue【港湾・漁港】&#10;一人当たり有形固定資産（償却資産）額">
          <a:extLst>
            <a:ext uri="{FF2B5EF4-FFF2-40B4-BE49-F238E27FC236}">
              <a16:creationId xmlns:a16="http://schemas.microsoft.com/office/drawing/2014/main" id="{60850EB1-EE41-4FA4-9F66-E5D4A86B2657}"/>
            </a:ext>
          </a:extLst>
        </xdr:cNvPr>
        <xdr:cNvSpPr txBox="1"/>
      </xdr:nvSpPr>
      <xdr:spPr>
        <a:xfrm>
          <a:off x="7641101" y="18706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109</xdr:row>
      <xdr:rowOff>21871</xdr:rowOff>
    </xdr:from>
    <xdr:ext cx="534377" cy="259045"/>
    <xdr:sp macro="" textlink="">
      <xdr:nvSpPr>
        <xdr:cNvPr id="394" name="n_3mainValue【港湾・漁港】&#10;一人当たり有形固定資産（償却資産）額">
          <a:extLst>
            <a:ext uri="{FF2B5EF4-FFF2-40B4-BE49-F238E27FC236}">
              <a16:creationId xmlns:a16="http://schemas.microsoft.com/office/drawing/2014/main" id="{971728EE-1E98-46E6-98C8-2BD05ECB0B1D}"/>
            </a:ext>
          </a:extLst>
        </xdr:cNvPr>
        <xdr:cNvSpPr txBox="1"/>
      </xdr:nvSpPr>
      <xdr:spPr>
        <a:xfrm>
          <a:off x="6854971" y="18706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109</xdr:row>
      <xdr:rowOff>19209</xdr:rowOff>
    </xdr:from>
    <xdr:ext cx="599010" cy="259045"/>
    <xdr:sp macro="" textlink="">
      <xdr:nvSpPr>
        <xdr:cNvPr id="395" name="n_4mainValue【港湾・漁港】&#10;一人当たり有形固定資産（償却資産）額">
          <a:extLst>
            <a:ext uri="{FF2B5EF4-FFF2-40B4-BE49-F238E27FC236}">
              <a16:creationId xmlns:a16="http://schemas.microsoft.com/office/drawing/2014/main" id="{4BF9C596-44C9-41D5-B02D-C924912A9CA6}"/>
            </a:ext>
          </a:extLst>
        </xdr:cNvPr>
        <xdr:cNvSpPr txBox="1"/>
      </xdr:nvSpPr>
      <xdr:spPr>
        <a:xfrm>
          <a:off x="6007950" y="18703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a:extLst>
            <a:ext uri="{FF2B5EF4-FFF2-40B4-BE49-F238E27FC236}">
              <a16:creationId xmlns:a16="http://schemas.microsoft.com/office/drawing/2014/main" id="{BC96DF10-7372-48AB-BD6B-2CAE38FD3C29}"/>
            </a:ext>
          </a:extLst>
        </xdr:cNvPr>
        <xdr:cNvSpPr/>
      </xdr:nvSpPr>
      <xdr:spPr>
        <a:xfrm>
          <a:off x="1120394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a:extLst>
            <a:ext uri="{FF2B5EF4-FFF2-40B4-BE49-F238E27FC236}">
              <a16:creationId xmlns:a16="http://schemas.microsoft.com/office/drawing/2014/main" id="{F8307824-F74A-4D91-9111-E30541E1E074}"/>
            </a:ext>
          </a:extLst>
        </xdr:cNvPr>
        <xdr:cNvSpPr/>
      </xdr:nvSpPr>
      <xdr:spPr>
        <a:xfrm>
          <a:off x="113157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a:extLst>
            <a:ext uri="{FF2B5EF4-FFF2-40B4-BE49-F238E27FC236}">
              <a16:creationId xmlns:a16="http://schemas.microsoft.com/office/drawing/2014/main" id="{6F86605D-7C0F-4B60-93E2-FF05B900DB79}"/>
            </a:ext>
          </a:extLst>
        </xdr:cNvPr>
        <xdr:cNvSpPr/>
      </xdr:nvSpPr>
      <xdr:spPr>
        <a:xfrm>
          <a:off x="113157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a:extLst>
            <a:ext uri="{FF2B5EF4-FFF2-40B4-BE49-F238E27FC236}">
              <a16:creationId xmlns:a16="http://schemas.microsoft.com/office/drawing/2014/main" id="{FA9E8C77-8C19-45C5-B8B5-6420C9670CD4}"/>
            </a:ext>
          </a:extLst>
        </xdr:cNvPr>
        <xdr:cNvSpPr/>
      </xdr:nvSpPr>
      <xdr:spPr>
        <a:xfrm>
          <a:off x="122326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a:extLst>
            <a:ext uri="{FF2B5EF4-FFF2-40B4-BE49-F238E27FC236}">
              <a16:creationId xmlns:a16="http://schemas.microsoft.com/office/drawing/2014/main" id="{5E3E613F-2ECA-4A55-AA24-5FB5CB1B1759}"/>
            </a:ext>
          </a:extLst>
        </xdr:cNvPr>
        <xdr:cNvSpPr/>
      </xdr:nvSpPr>
      <xdr:spPr>
        <a:xfrm>
          <a:off x="122326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a:extLst>
            <a:ext uri="{FF2B5EF4-FFF2-40B4-BE49-F238E27FC236}">
              <a16:creationId xmlns:a16="http://schemas.microsoft.com/office/drawing/2014/main" id="{267696AB-6E98-42B1-A603-45CA32CD4524}"/>
            </a:ext>
          </a:extLst>
        </xdr:cNvPr>
        <xdr:cNvSpPr/>
      </xdr:nvSpPr>
      <xdr:spPr>
        <a:xfrm>
          <a:off x="132613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a:extLst>
            <a:ext uri="{FF2B5EF4-FFF2-40B4-BE49-F238E27FC236}">
              <a16:creationId xmlns:a16="http://schemas.microsoft.com/office/drawing/2014/main" id="{D033135D-726E-4674-93D8-67D679D1F632}"/>
            </a:ext>
          </a:extLst>
        </xdr:cNvPr>
        <xdr:cNvSpPr/>
      </xdr:nvSpPr>
      <xdr:spPr>
        <a:xfrm>
          <a:off x="132613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a:extLst>
            <a:ext uri="{FF2B5EF4-FFF2-40B4-BE49-F238E27FC236}">
              <a16:creationId xmlns:a16="http://schemas.microsoft.com/office/drawing/2014/main" id="{E082B0B0-E862-4CDC-97AF-0F0C90374191}"/>
            </a:ext>
          </a:extLst>
        </xdr:cNvPr>
        <xdr:cNvSpPr/>
      </xdr:nvSpPr>
      <xdr:spPr>
        <a:xfrm>
          <a:off x="11203940" y="533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a:extLst>
            <a:ext uri="{FF2B5EF4-FFF2-40B4-BE49-F238E27FC236}">
              <a16:creationId xmlns:a16="http://schemas.microsoft.com/office/drawing/2014/main" id="{2F634DE8-3011-43EB-B4FA-11816168D774}"/>
            </a:ext>
          </a:extLst>
        </xdr:cNvPr>
        <xdr:cNvSpPr txBox="1"/>
      </xdr:nvSpPr>
      <xdr:spPr>
        <a:xfrm>
          <a:off x="1116584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a:extLst>
            <a:ext uri="{FF2B5EF4-FFF2-40B4-BE49-F238E27FC236}">
              <a16:creationId xmlns:a16="http://schemas.microsoft.com/office/drawing/2014/main" id="{1B3FF9DD-8EB9-4C71-AB60-B69135806F7E}"/>
            </a:ext>
          </a:extLst>
        </xdr:cNvPr>
        <xdr:cNvCxnSpPr/>
      </xdr:nvCxnSpPr>
      <xdr:spPr>
        <a:xfrm>
          <a:off x="1120394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6" name="テキスト ボックス 405">
          <a:extLst>
            <a:ext uri="{FF2B5EF4-FFF2-40B4-BE49-F238E27FC236}">
              <a16:creationId xmlns:a16="http://schemas.microsoft.com/office/drawing/2014/main" id="{585F307D-32F5-40A1-A028-601F3D771F4B}"/>
            </a:ext>
          </a:extLst>
        </xdr:cNvPr>
        <xdr:cNvSpPr txBox="1"/>
      </xdr:nvSpPr>
      <xdr:spPr>
        <a:xfrm>
          <a:off x="10801531" y="747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7" name="直線コネクタ 406">
          <a:extLst>
            <a:ext uri="{FF2B5EF4-FFF2-40B4-BE49-F238E27FC236}">
              <a16:creationId xmlns:a16="http://schemas.microsoft.com/office/drawing/2014/main" id="{7AC0BD5C-184A-4A14-B204-11625E4C56B4}"/>
            </a:ext>
          </a:extLst>
        </xdr:cNvPr>
        <xdr:cNvCxnSpPr/>
      </xdr:nvCxnSpPr>
      <xdr:spPr>
        <a:xfrm>
          <a:off x="11203940" y="729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8" name="テキスト ボックス 407">
          <a:extLst>
            <a:ext uri="{FF2B5EF4-FFF2-40B4-BE49-F238E27FC236}">
              <a16:creationId xmlns:a16="http://schemas.microsoft.com/office/drawing/2014/main" id="{FD095DA3-EFFD-482C-9DF0-3BDF77905D66}"/>
            </a:ext>
          </a:extLst>
        </xdr:cNvPr>
        <xdr:cNvSpPr txBox="1"/>
      </xdr:nvSpPr>
      <xdr:spPr>
        <a:xfrm>
          <a:off x="10801531" y="715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9" name="直線コネクタ 408">
          <a:extLst>
            <a:ext uri="{FF2B5EF4-FFF2-40B4-BE49-F238E27FC236}">
              <a16:creationId xmlns:a16="http://schemas.microsoft.com/office/drawing/2014/main" id="{BFD02196-D459-4C88-9D80-870EC9FE441E}"/>
            </a:ext>
          </a:extLst>
        </xdr:cNvPr>
        <xdr:cNvCxnSpPr/>
      </xdr:nvCxnSpPr>
      <xdr:spPr>
        <a:xfrm>
          <a:off x="11203940" y="696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0" name="テキスト ボックス 409">
          <a:extLst>
            <a:ext uri="{FF2B5EF4-FFF2-40B4-BE49-F238E27FC236}">
              <a16:creationId xmlns:a16="http://schemas.microsoft.com/office/drawing/2014/main" id="{15073AD8-86A7-4C42-B8FF-1E33A1392584}"/>
            </a:ext>
          </a:extLst>
        </xdr:cNvPr>
        <xdr:cNvSpPr txBox="1"/>
      </xdr:nvSpPr>
      <xdr:spPr>
        <a:xfrm>
          <a:off x="10842791" y="682082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1" name="直線コネクタ 410">
          <a:extLst>
            <a:ext uri="{FF2B5EF4-FFF2-40B4-BE49-F238E27FC236}">
              <a16:creationId xmlns:a16="http://schemas.microsoft.com/office/drawing/2014/main" id="{DBFB844F-ED21-431A-927B-6912BD0FD38A}"/>
            </a:ext>
          </a:extLst>
        </xdr:cNvPr>
        <xdr:cNvCxnSpPr/>
      </xdr:nvCxnSpPr>
      <xdr:spPr>
        <a:xfrm>
          <a:off x="11203940" y="664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2" name="テキスト ボックス 411">
          <a:extLst>
            <a:ext uri="{FF2B5EF4-FFF2-40B4-BE49-F238E27FC236}">
              <a16:creationId xmlns:a16="http://schemas.microsoft.com/office/drawing/2014/main" id="{BEA5F0CA-8D05-40CC-B6AE-F4053EF7C605}"/>
            </a:ext>
          </a:extLst>
        </xdr:cNvPr>
        <xdr:cNvSpPr txBox="1"/>
      </xdr:nvSpPr>
      <xdr:spPr>
        <a:xfrm>
          <a:off x="1084279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3" name="直線コネクタ 412">
          <a:extLst>
            <a:ext uri="{FF2B5EF4-FFF2-40B4-BE49-F238E27FC236}">
              <a16:creationId xmlns:a16="http://schemas.microsoft.com/office/drawing/2014/main" id="{C3B5DABD-FC0F-4238-98BD-7B4B67CA651C}"/>
            </a:ext>
          </a:extLst>
        </xdr:cNvPr>
        <xdr:cNvCxnSpPr/>
      </xdr:nvCxnSpPr>
      <xdr:spPr>
        <a:xfrm>
          <a:off x="11203940" y="631180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4" name="テキスト ボックス 413">
          <a:extLst>
            <a:ext uri="{FF2B5EF4-FFF2-40B4-BE49-F238E27FC236}">
              <a16:creationId xmlns:a16="http://schemas.microsoft.com/office/drawing/2014/main" id="{297F53BF-BF88-4CF3-98BC-4684844CFA9D}"/>
            </a:ext>
          </a:extLst>
        </xdr:cNvPr>
        <xdr:cNvSpPr txBox="1"/>
      </xdr:nvSpPr>
      <xdr:spPr>
        <a:xfrm>
          <a:off x="10842791" y="617530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5" name="直線コネクタ 414">
          <a:extLst>
            <a:ext uri="{FF2B5EF4-FFF2-40B4-BE49-F238E27FC236}">
              <a16:creationId xmlns:a16="http://schemas.microsoft.com/office/drawing/2014/main" id="{B1EFBBE9-9A38-48AC-B404-1D7E4AAD16C7}"/>
            </a:ext>
          </a:extLst>
        </xdr:cNvPr>
        <xdr:cNvCxnSpPr/>
      </xdr:nvCxnSpPr>
      <xdr:spPr>
        <a:xfrm>
          <a:off x="11203940" y="598904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6" name="テキスト ボックス 415">
          <a:extLst>
            <a:ext uri="{FF2B5EF4-FFF2-40B4-BE49-F238E27FC236}">
              <a16:creationId xmlns:a16="http://schemas.microsoft.com/office/drawing/2014/main" id="{00946CFC-1946-465F-97A2-0C1D6EF2CD67}"/>
            </a:ext>
          </a:extLst>
        </xdr:cNvPr>
        <xdr:cNvSpPr txBox="1"/>
      </xdr:nvSpPr>
      <xdr:spPr>
        <a:xfrm>
          <a:off x="10842791" y="584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7" name="直線コネクタ 416">
          <a:extLst>
            <a:ext uri="{FF2B5EF4-FFF2-40B4-BE49-F238E27FC236}">
              <a16:creationId xmlns:a16="http://schemas.microsoft.com/office/drawing/2014/main" id="{D73D2A46-562A-496B-9BC9-DA5C778652A1}"/>
            </a:ext>
          </a:extLst>
        </xdr:cNvPr>
        <xdr:cNvCxnSpPr/>
      </xdr:nvCxnSpPr>
      <xdr:spPr>
        <a:xfrm>
          <a:off x="11203940" y="566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8" name="テキスト ボックス 417">
          <a:extLst>
            <a:ext uri="{FF2B5EF4-FFF2-40B4-BE49-F238E27FC236}">
              <a16:creationId xmlns:a16="http://schemas.microsoft.com/office/drawing/2014/main" id="{DFFECE24-33B3-421E-BD90-1245AEF62A51}"/>
            </a:ext>
          </a:extLst>
        </xdr:cNvPr>
        <xdr:cNvSpPr txBox="1"/>
      </xdr:nvSpPr>
      <xdr:spPr>
        <a:xfrm>
          <a:off x="10905006" y="551644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9" name="直線コネクタ 418">
          <a:extLst>
            <a:ext uri="{FF2B5EF4-FFF2-40B4-BE49-F238E27FC236}">
              <a16:creationId xmlns:a16="http://schemas.microsoft.com/office/drawing/2014/main" id="{44A5D3D6-0223-4F97-89DB-03E3CA1D89C0}"/>
            </a:ext>
          </a:extLst>
        </xdr:cNvPr>
        <xdr:cNvCxnSpPr/>
      </xdr:nvCxnSpPr>
      <xdr:spPr>
        <a:xfrm>
          <a:off x="1120394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a:extLst>
            <a:ext uri="{FF2B5EF4-FFF2-40B4-BE49-F238E27FC236}">
              <a16:creationId xmlns:a16="http://schemas.microsoft.com/office/drawing/2014/main" id="{56B59E7D-9FAC-4F49-8F18-987B68FC33AF}"/>
            </a:ext>
          </a:extLst>
        </xdr:cNvPr>
        <xdr:cNvSpPr/>
      </xdr:nvSpPr>
      <xdr:spPr>
        <a:xfrm>
          <a:off x="11203940" y="533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85997</xdr:rowOff>
    </xdr:from>
    <xdr:to>
      <xdr:col>85</xdr:col>
      <xdr:colOff>126364</xdr:colOff>
      <xdr:row>42</xdr:row>
      <xdr:rowOff>92528</xdr:rowOff>
    </xdr:to>
    <xdr:cxnSp macro="">
      <xdr:nvCxnSpPr>
        <xdr:cNvPr id="421" name="直線コネクタ 420">
          <a:extLst>
            <a:ext uri="{FF2B5EF4-FFF2-40B4-BE49-F238E27FC236}">
              <a16:creationId xmlns:a16="http://schemas.microsoft.com/office/drawing/2014/main" id="{236B41F1-B172-464D-8CCE-89F766A913F1}"/>
            </a:ext>
          </a:extLst>
        </xdr:cNvPr>
        <xdr:cNvCxnSpPr/>
      </xdr:nvCxnSpPr>
      <xdr:spPr>
        <a:xfrm flipV="1">
          <a:off x="14703424" y="5745752"/>
          <a:ext cx="0" cy="1551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2" name="【認定こども園・幼稚園・保育所】&#10;有形固定資産減価償却率最小値テキスト">
          <a:extLst>
            <a:ext uri="{FF2B5EF4-FFF2-40B4-BE49-F238E27FC236}">
              <a16:creationId xmlns:a16="http://schemas.microsoft.com/office/drawing/2014/main" id="{9462C11E-9AD1-461C-824B-43CEC54B4D1D}"/>
            </a:ext>
          </a:extLst>
        </xdr:cNvPr>
        <xdr:cNvSpPr txBox="1"/>
      </xdr:nvSpPr>
      <xdr:spPr>
        <a:xfrm>
          <a:off x="14742160" y="7293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3" name="直線コネクタ 422">
          <a:extLst>
            <a:ext uri="{FF2B5EF4-FFF2-40B4-BE49-F238E27FC236}">
              <a16:creationId xmlns:a16="http://schemas.microsoft.com/office/drawing/2014/main" id="{43319F05-94A9-4A80-96F6-377EBA7B194E}"/>
            </a:ext>
          </a:extLst>
        </xdr:cNvPr>
        <xdr:cNvCxnSpPr/>
      </xdr:nvCxnSpPr>
      <xdr:spPr>
        <a:xfrm>
          <a:off x="14611350" y="729723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32674</xdr:rowOff>
    </xdr:from>
    <xdr:ext cx="340478" cy="259045"/>
    <xdr:sp macro="" textlink="">
      <xdr:nvSpPr>
        <xdr:cNvPr id="424" name="【認定こども園・幼稚園・保育所】&#10;有形固定資産減価償却率最大値テキスト">
          <a:extLst>
            <a:ext uri="{FF2B5EF4-FFF2-40B4-BE49-F238E27FC236}">
              <a16:creationId xmlns:a16="http://schemas.microsoft.com/office/drawing/2014/main" id="{72DD0FED-1C79-4096-8CA9-7AEF2A3C284E}"/>
            </a:ext>
          </a:extLst>
        </xdr:cNvPr>
        <xdr:cNvSpPr txBox="1"/>
      </xdr:nvSpPr>
      <xdr:spPr>
        <a:xfrm>
          <a:off x="14742160" y="55171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85997</xdr:rowOff>
    </xdr:from>
    <xdr:to>
      <xdr:col>86</xdr:col>
      <xdr:colOff>25400</xdr:colOff>
      <xdr:row>33</xdr:row>
      <xdr:rowOff>85997</xdr:rowOff>
    </xdr:to>
    <xdr:cxnSp macro="">
      <xdr:nvCxnSpPr>
        <xdr:cNvPr id="425" name="直線コネクタ 424">
          <a:extLst>
            <a:ext uri="{FF2B5EF4-FFF2-40B4-BE49-F238E27FC236}">
              <a16:creationId xmlns:a16="http://schemas.microsoft.com/office/drawing/2014/main" id="{79152E39-210A-42B9-A348-4F424219EB54}"/>
            </a:ext>
          </a:extLst>
        </xdr:cNvPr>
        <xdr:cNvCxnSpPr/>
      </xdr:nvCxnSpPr>
      <xdr:spPr>
        <a:xfrm>
          <a:off x="14611350" y="574575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100166</xdr:rowOff>
    </xdr:from>
    <xdr:ext cx="405111" cy="259045"/>
    <xdr:sp macro="" textlink="">
      <xdr:nvSpPr>
        <xdr:cNvPr id="426" name="【認定こども園・幼稚園・保育所】&#10;有形固定資産減価償却率平均値テキスト">
          <a:extLst>
            <a:ext uri="{FF2B5EF4-FFF2-40B4-BE49-F238E27FC236}">
              <a16:creationId xmlns:a16="http://schemas.microsoft.com/office/drawing/2014/main" id="{AE7A458E-02D3-468E-BFAC-2756CE159722}"/>
            </a:ext>
          </a:extLst>
        </xdr:cNvPr>
        <xdr:cNvSpPr txBox="1"/>
      </xdr:nvSpPr>
      <xdr:spPr>
        <a:xfrm>
          <a:off x="14742160" y="64400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121739</xdr:rowOff>
    </xdr:from>
    <xdr:to>
      <xdr:col>85</xdr:col>
      <xdr:colOff>177800</xdr:colOff>
      <xdr:row>38</xdr:row>
      <xdr:rowOff>51888</xdr:rowOff>
    </xdr:to>
    <xdr:sp macro="" textlink="">
      <xdr:nvSpPr>
        <xdr:cNvPr id="427" name="フローチャート: 判断 426">
          <a:extLst>
            <a:ext uri="{FF2B5EF4-FFF2-40B4-BE49-F238E27FC236}">
              <a16:creationId xmlns:a16="http://schemas.microsoft.com/office/drawing/2014/main" id="{4F091539-743F-4DE4-A26B-63D4AA5EC68A}"/>
            </a:ext>
          </a:extLst>
        </xdr:cNvPr>
        <xdr:cNvSpPr/>
      </xdr:nvSpPr>
      <xdr:spPr>
        <a:xfrm>
          <a:off x="14649450" y="6467294"/>
          <a:ext cx="97790" cy="103504"/>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128270</xdr:rowOff>
    </xdr:from>
    <xdr:to>
      <xdr:col>81</xdr:col>
      <xdr:colOff>101600</xdr:colOff>
      <xdr:row>38</xdr:row>
      <xdr:rowOff>58420</xdr:rowOff>
    </xdr:to>
    <xdr:sp macro="" textlink="">
      <xdr:nvSpPr>
        <xdr:cNvPr id="428" name="フローチャート: 判断 427">
          <a:extLst>
            <a:ext uri="{FF2B5EF4-FFF2-40B4-BE49-F238E27FC236}">
              <a16:creationId xmlns:a16="http://schemas.microsoft.com/office/drawing/2014/main" id="{67B091DA-DD8D-4B3D-A502-356385D94611}"/>
            </a:ext>
          </a:extLst>
        </xdr:cNvPr>
        <xdr:cNvSpPr/>
      </xdr:nvSpPr>
      <xdr:spPr>
        <a:xfrm>
          <a:off x="13887450" y="6475730"/>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157661</xdr:rowOff>
    </xdr:from>
    <xdr:to>
      <xdr:col>76</xdr:col>
      <xdr:colOff>165100</xdr:colOff>
      <xdr:row>38</xdr:row>
      <xdr:rowOff>87812</xdr:rowOff>
    </xdr:to>
    <xdr:sp macro="" textlink="">
      <xdr:nvSpPr>
        <xdr:cNvPr id="429" name="フローチャート: 判断 428">
          <a:extLst>
            <a:ext uri="{FF2B5EF4-FFF2-40B4-BE49-F238E27FC236}">
              <a16:creationId xmlns:a16="http://schemas.microsoft.com/office/drawing/2014/main" id="{FE49010A-E06B-4CE4-BB2F-8DDA2B30A6D4}"/>
            </a:ext>
          </a:extLst>
        </xdr:cNvPr>
        <xdr:cNvSpPr/>
      </xdr:nvSpPr>
      <xdr:spPr>
        <a:xfrm>
          <a:off x="13089890" y="6503216"/>
          <a:ext cx="109220" cy="103506"/>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33565</xdr:rowOff>
    </xdr:from>
    <xdr:to>
      <xdr:col>72</xdr:col>
      <xdr:colOff>38100</xdr:colOff>
      <xdr:row>38</xdr:row>
      <xdr:rowOff>135165</xdr:rowOff>
    </xdr:to>
    <xdr:sp macro="" textlink="">
      <xdr:nvSpPr>
        <xdr:cNvPr id="430" name="フローチャート: 判断 429">
          <a:extLst>
            <a:ext uri="{FF2B5EF4-FFF2-40B4-BE49-F238E27FC236}">
              <a16:creationId xmlns:a16="http://schemas.microsoft.com/office/drawing/2014/main" id="{047442D5-DF9C-4B55-A645-AD3AB337C494}"/>
            </a:ext>
          </a:extLst>
        </xdr:cNvPr>
        <xdr:cNvSpPr/>
      </xdr:nvSpPr>
      <xdr:spPr>
        <a:xfrm>
          <a:off x="12303760" y="6546760"/>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5806</xdr:rowOff>
    </xdr:from>
    <xdr:to>
      <xdr:col>67</xdr:col>
      <xdr:colOff>101600</xdr:colOff>
      <xdr:row>38</xdr:row>
      <xdr:rowOff>107406</xdr:rowOff>
    </xdr:to>
    <xdr:sp macro="" textlink="">
      <xdr:nvSpPr>
        <xdr:cNvPr id="431" name="フローチャート: 判断 430">
          <a:extLst>
            <a:ext uri="{FF2B5EF4-FFF2-40B4-BE49-F238E27FC236}">
              <a16:creationId xmlns:a16="http://schemas.microsoft.com/office/drawing/2014/main" id="{D996285A-26FD-4CCA-99EB-1898E14B7599}"/>
            </a:ext>
          </a:extLst>
        </xdr:cNvPr>
        <xdr:cNvSpPr/>
      </xdr:nvSpPr>
      <xdr:spPr>
        <a:xfrm>
          <a:off x="11487150" y="6522811"/>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66993420-BE20-440B-A3E2-805B0CF31607}"/>
            </a:ext>
          </a:extLst>
        </xdr:cNvPr>
        <xdr:cNvSpPr txBox="1"/>
      </xdr:nvSpPr>
      <xdr:spPr>
        <a:xfrm>
          <a:off x="14532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E29B02AB-AE0E-4970-844E-D4166D599E72}"/>
            </a:ext>
          </a:extLst>
        </xdr:cNvPr>
        <xdr:cNvSpPr txBox="1"/>
      </xdr:nvSpPr>
      <xdr:spPr>
        <a:xfrm>
          <a:off x="13770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A2453729-6CB6-4A35-9C3E-508DAE22B0AB}"/>
            </a:ext>
          </a:extLst>
        </xdr:cNvPr>
        <xdr:cNvSpPr txBox="1"/>
      </xdr:nvSpPr>
      <xdr:spPr>
        <a:xfrm>
          <a:off x="12973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10016A5F-CBFE-42E7-8B02-082145BFEBEA}"/>
            </a:ext>
          </a:extLst>
        </xdr:cNvPr>
        <xdr:cNvSpPr txBox="1"/>
      </xdr:nvSpPr>
      <xdr:spPr>
        <a:xfrm>
          <a:off x="121754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12A476A0-FD88-4999-902F-5ED52DD93E30}"/>
            </a:ext>
          </a:extLst>
        </xdr:cNvPr>
        <xdr:cNvSpPr txBox="1"/>
      </xdr:nvSpPr>
      <xdr:spPr>
        <a:xfrm>
          <a:off x="113703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164193</xdr:rowOff>
    </xdr:from>
    <xdr:to>
      <xdr:col>85</xdr:col>
      <xdr:colOff>177800</xdr:colOff>
      <xdr:row>36</xdr:row>
      <xdr:rowOff>94343</xdr:rowOff>
    </xdr:to>
    <xdr:sp macro="" textlink="">
      <xdr:nvSpPr>
        <xdr:cNvPr id="437" name="楕円 436">
          <a:extLst>
            <a:ext uri="{FF2B5EF4-FFF2-40B4-BE49-F238E27FC236}">
              <a16:creationId xmlns:a16="http://schemas.microsoft.com/office/drawing/2014/main" id="{9AB0D419-E3E2-4155-98AD-4D4BA79C80FA}"/>
            </a:ext>
          </a:extLst>
        </xdr:cNvPr>
        <xdr:cNvSpPr/>
      </xdr:nvSpPr>
      <xdr:spPr>
        <a:xfrm>
          <a:off x="14649450" y="6168753"/>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15620</xdr:rowOff>
    </xdr:from>
    <xdr:ext cx="405111" cy="259045"/>
    <xdr:sp macro="" textlink="">
      <xdr:nvSpPr>
        <xdr:cNvPr id="438" name="【認定こども園・幼稚園・保育所】&#10;有形固定資産減価償却率該当値テキスト">
          <a:extLst>
            <a:ext uri="{FF2B5EF4-FFF2-40B4-BE49-F238E27FC236}">
              <a16:creationId xmlns:a16="http://schemas.microsoft.com/office/drawing/2014/main" id="{2216B15B-FD75-4605-83FA-81D9262FC44F}"/>
            </a:ext>
          </a:extLst>
        </xdr:cNvPr>
        <xdr:cNvSpPr txBox="1"/>
      </xdr:nvSpPr>
      <xdr:spPr>
        <a:xfrm>
          <a:off x="14742160" y="6020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149497</xdr:rowOff>
    </xdr:from>
    <xdr:to>
      <xdr:col>81</xdr:col>
      <xdr:colOff>101600</xdr:colOff>
      <xdr:row>39</xdr:row>
      <xdr:rowOff>79647</xdr:rowOff>
    </xdr:to>
    <xdr:sp macro="" textlink="">
      <xdr:nvSpPr>
        <xdr:cNvPr id="439" name="楕円 438">
          <a:extLst>
            <a:ext uri="{FF2B5EF4-FFF2-40B4-BE49-F238E27FC236}">
              <a16:creationId xmlns:a16="http://schemas.microsoft.com/office/drawing/2014/main" id="{98DB4BA9-A141-4DA3-8D07-A0A8F922E37E}"/>
            </a:ext>
          </a:extLst>
        </xdr:cNvPr>
        <xdr:cNvSpPr/>
      </xdr:nvSpPr>
      <xdr:spPr>
        <a:xfrm>
          <a:off x="13887450" y="6664597"/>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43543</xdr:rowOff>
    </xdr:from>
    <xdr:to>
      <xdr:col>85</xdr:col>
      <xdr:colOff>127000</xdr:colOff>
      <xdr:row>39</xdr:row>
      <xdr:rowOff>28847</xdr:rowOff>
    </xdr:to>
    <xdr:cxnSp macro="">
      <xdr:nvCxnSpPr>
        <xdr:cNvPr id="440" name="直線コネクタ 439">
          <a:extLst>
            <a:ext uri="{FF2B5EF4-FFF2-40B4-BE49-F238E27FC236}">
              <a16:creationId xmlns:a16="http://schemas.microsoft.com/office/drawing/2014/main" id="{CEDAE5E6-E786-4615-B855-EB6051BA8A07}"/>
            </a:ext>
          </a:extLst>
        </xdr:cNvPr>
        <xdr:cNvCxnSpPr/>
      </xdr:nvCxnSpPr>
      <xdr:spPr>
        <a:xfrm flipV="1">
          <a:off x="13942060" y="6217648"/>
          <a:ext cx="762000" cy="495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156028</xdr:rowOff>
    </xdr:from>
    <xdr:to>
      <xdr:col>76</xdr:col>
      <xdr:colOff>165100</xdr:colOff>
      <xdr:row>39</xdr:row>
      <xdr:rowOff>86178</xdr:rowOff>
    </xdr:to>
    <xdr:sp macro="" textlink="">
      <xdr:nvSpPr>
        <xdr:cNvPr id="441" name="楕円 440">
          <a:extLst>
            <a:ext uri="{FF2B5EF4-FFF2-40B4-BE49-F238E27FC236}">
              <a16:creationId xmlns:a16="http://schemas.microsoft.com/office/drawing/2014/main" id="{99DF3FAB-778D-45BE-844B-886E5630E181}"/>
            </a:ext>
          </a:extLst>
        </xdr:cNvPr>
        <xdr:cNvSpPr/>
      </xdr:nvSpPr>
      <xdr:spPr>
        <a:xfrm>
          <a:off x="13089890" y="6671128"/>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28847</xdr:rowOff>
    </xdr:from>
    <xdr:to>
      <xdr:col>81</xdr:col>
      <xdr:colOff>50800</xdr:colOff>
      <xdr:row>39</xdr:row>
      <xdr:rowOff>35378</xdr:rowOff>
    </xdr:to>
    <xdr:cxnSp macro="">
      <xdr:nvCxnSpPr>
        <xdr:cNvPr id="442" name="直線コネクタ 441">
          <a:extLst>
            <a:ext uri="{FF2B5EF4-FFF2-40B4-BE49-F238E27FC236}">
              <a16:creationId xmlns:a16="http://schemas.microsoft.com/office/drawing/2014/main" id="{AC68D8CD-C513-49AD-8F3D-42BF32C7B397}"/>
            </a:ext>
          </a:extLst>
        </xdr:cNvPr>
        <xdr:cNvCxnSpPr/>
      </xdr:nvCxnSpPr>
      <xdr:spPr>
        <a:xfrm flipV="1">
          <a:off x="13144500" y="6713492"/>
          <a:ext cx="797560" cy="8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128270</xdr:rowOff>
    </xdr:from>
    <xdr:to>
      <xdr:col>72</xdr:col>
      <xdr:colOff>38100</xdr:colOff>
      <xdr:row>39</xdr:row>
      <xdr:rowOff>58420</xdr:rowOff>
    </xdr:to>
    <xdr:sp macro="" textlink="">
      <xdr:nvSpPr>
        <xdr:cNvPr id="443" name="楕円 442">
          <a:extLst>
            <a:ext uri="{FF2B5EF4-FFF2-40B4-BE49-F238E27FC236}">
              <a16:creationId xmlns:a16="http://schemas.microsoft.com/office/drawing/2014/main" id="{A99E3B4D-C8DF-4464-AFD8-393C9B1F31F0}"/>
            </a:ext>
          </a:extLst>
        </xdr:cNvPr>
        <xdr:cNvSpPr/>
      </xdr:nvSpPr>
      <xdr:spPr>
        <a:xfrm>
          <a:off x="12303760" y="6647180"/>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7620</xdr:rowOff>
    </xdr:from>
    <xdr:to>
      <xdr:col>76</xdr:col>
      <xdr:colOff>114300</xdr:colOff>
      <xdr:row>39</xdr:row>
      <xdr:rowOff>35378</xdr:rowOff>
    </xdr:to>
    <xdr:cxnSp macro="">
      <xdr:nvCxnSpPr>
        <xdr:cNvPr id="444" name="直線コネクタ 443">
          <a:extLst>
            <a:ext uri="{FF2B5EF4-FFF2-40B4-BE49-F238E27FC236}">
              <a16:creationId xmlns:a16="http://schemas.microsoft.com/office/drawing/2014/main" id="{872F3F05-B743-458B-974D-131BDB676EB6}"/>
            </a:ext>
          </a:extLst>
        </xdr:cNvPr>
        <xdr:cNvCxnSpPr/>
      </xdr:nvCxnSpPr>
      <xdr:spPr>
        <a:xfrm>
          <a:off x="12346940" y="6696075"/>
          <a:ext cx="797560" cy="25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82550</xdr:rowOff>
    </xdr:from>
    <xdr:to>
      <xdr:col>67</xdr:col>
      <xdr:colOff>101600</xdr:colOff>
      <xdr:row>38</xdr:row>
      <xdr:rowOff>12700</xdr:rowOff>
    </xdr:to>
    <xdr:sp macro="" textlink="">
      <xdr:nvSpPr>
        <xdr:cNvPr id="445" name="楕円 444">
          <a:extLst>
            <a:ext uri="{FF2B5EF4-FFF2-40B4-BE49-F238E27FC236}">
              <a16:creationId xmlns:a16="http://schemas.microsoft.com/office/drawing/2014/main" id="{FDD1C568-B5D4-4BDD-B52C-9E1B0823974D}"/>
            </a:ext>
          </a:extLst>
        </xdr:cNvPr>
        <xdr:cNvSpPr/>
      </xdr:nvSpPr>
      <xdr:spPr>
        <a:xfrm>
          <a:off x="11487150" y="642810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133350</xdr:rowOff>
    </xdr:from>
    <xdr:to>
      <xdr:col>71</xdr:col>
      <xdr:colOff>177800</xdr:colOff>
      <xdr:row>39</xdr:row>
      <xdr:rowOff>7620</xdr:rowOff>
    </xdr:to>
    <xdr:cxnSp macro="">
      <xdr:nvCxnSpPr>
        <xdr:cNvPr id="446" name="直線コネクタ 445">
          <a:extLst>
            <a:ext uri="{FF2B5EF4-FFF2-40B4-BE49-F238E27FC236}">
              <a16:creationId xmlns:a16="http://schemas.microsoft.com/office/drawing/2014/main" id="{BC01E686-8A75-4709-8EAA-5977CAA0FC17}"/>
            </a:ext>
          </a:extLst>
        </xdr:cNvPr>
        <xdr:cNvCxnSpPr/>
      </xdr:nvCxnSpPr>
      <xdr:spPr>
        <a:xfrm>
          <a:off x="11541760" y="6473190"/>
          <a:ext cx="805180" cy="222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74947</xdr:rowOff>
    </xdr:from>
    <xdr:ext cx="405111" cy="259045"/>
    <xdr:sp macro="" textlink="">
      <xdr:nvSpPr>
        <xdr:cNvPr id="447" name="n_1aveValue【認定こども園・幼稚園・保育所】&#10;有形固定資産減価償却率">
          <a:extLst>
            <a:ext uri="{FF2B5EF4-FFF2-40B4-BE49-F238E27FC236}">
              <a16:creationId xmlns:a16="http://schemas.microsoft.com/office/drawing/2014/main" id="{93D511CB-BC6F-499B-B06B-BBEAD6AF6EA9}"/>
            </a:ext>
          </a:extLst>
        </xdr:cNvPr>
        <xdr:cNvSpPr txBox="1"/>
      </xdr:nvSpPr>
      <xdr:spPr>
        <a:xfrm>
          <a:off x="13738234"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104338</xdr:rowOff>
    </xdr:from>
    <xdr:ext cx="405111" cy="259045"/>
    <xdr:sp macro="" textlink="">
      <xdr:nvSpPr>
        <xdr:cNvPr id="448" name="n_2aveValue【認定こども園・幼稚園・保育所】&#10;有形固定資産減価償却率">
          <a:extLst>
            <a:ext uri="{FF2B5EF4-FFF2-40B4-BE49-F238E27FC236}">
              <a16:creationId xmlns:a16="http://schemas.microsoft.com/office/drawing/2014/main" id="{F757A513-81C5-4DE3-B2F9-1A6401304A6B}"/>
            </a:ext>
          </a:extLst>
        </xdr:cNvPr>
        <xdr:cNvSpPr txBox="1"/>
      </xdr:nvSpPr>
      <xdr:spPr>
        <a:xfrm>
          <a:off x="12957184" y="6274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151691</xdr:rowOff>
    </xdr:from>
    <xdr:ext cx="405111" cy="259045"/>
    <xdr:sp macro="" textlink="">
      <xdr:nvSpPr>
        <xdr:cNvPr id="449" name="n_3aveValue【認定こども園・幼稚園・保育所】&#10;有形固定資産減価償却率">
          <a:extLst>
            <a:ext uri="{FF2B5EF4-FFF2-40B4-BE49-F238E27FC236}">
              <a16:creationId xmlns:a16="http://schemas.microsoft.com/office/drawing/2014/main" id="{0AFA3C29-6DE3-45CD-90D8-616273260964}"/>
            </a:ext>
          </a:extLst>
        </xdr:cNvPr>
        <xdr:cNvSpPr txBox="1"/>
      </xdr:nvSpPr>
      <xdr:spPr>
        <a:xfrm>
          <a:off x="12171054" y="6323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98533</xdr:rowOff>
    </xdr:from>
    <xdr:ext cx="405111" cy="259045"/>
    <xdr:sp macro="" textlink="">
      <xdr:nvSpPr>
        <xdr:cNvPr id="450" name="n_4aveValue【認定こども園・幼稚園・保育所】&#10;有形固定資産減価償却率">
          <a:extLst>
            <a:ext uri="{FF2B5EF4-FFF2-40B4-BE49-F238E27FC236}">
              <a16:creationId xmlns:a16="http://schemas.microsoft.com/office/drawing/2014/main" id="{E62AA92D-6C55-43D9-A61B-E6C9908667C4}"/>
            </a:ext>
          </a:extLst>
        </xdr:cNvPr>
        <xdr:cNvSpPr txBox="1"/>
      </xdr:nvSpPr>
      <xdr:spPr>
        <a:xfrm>
          <a:off x="11354444" y="6609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70774</xdr:rowOff>
    </xdr:from>
    <xdr:ext cx="405111" cy="259045"/>
    <xdr:sp macro="" textlink="">
      <xdr:nvSpPr>
        <xdr:cNvPr id="451" name="n_1mainValue【認定こども園・幼稚園・保育所】&#10;有形固定資産減価償却率">
          <a:extLst>
            <a:ext uri="{FF2B5EF4-FFF2-40B4-BE49-F238E27FC236}">
              <a16:creationId xmlns:a16="http://schemas.microsoft.com/office/drawing/2014/main" id="{18349694-7B4C-4B1C-B46F-06B05F29F36B}"/>
            </a:ext>
          </a:extLst>
        </xdr:cNvPr>
        <xdr:cNvSpPr txBox="1"/>
      </xdr:nvSpPr>
      <xdr:spPr>
        <a:xfrm>
          <a:off x="13738234" y="6755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77305</xdr:rowOff>
    </xdr:from>
    <xdr:ext cx="405111" cy="259045"/>
    <xdr:sp macro="" textlink="">
      <xdr:nvSpPr>
        <xdr:cNvPr id="452" name="n_2mainValue【認定こども園・幼稚園・保育所】&#10;有形固定資産減価償却率">
          <a:extLst>
            <a:ext uri="{FF2B5EF4-FFF2-40B4-BE49-F238E27FC236}">
              <a16:creationId xmlns:a16="http://schemas.microsoft.com/office/drawing/2014/main" id="{AD99BAF7-B1F4-4E7B-A98C-10603A105251}"/>
            </a:ext>
          </a:extLst>
        </xdr:cNvPr>
        <xdr:cNvSpPr txBox="1"/>
      </xdr:nvSpPr>
      <xdr:spPr>
        <a:xfrm>
          <a:off x="12957184" y="6763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49547</xdr:rowOff>
    </xdr:from>
    <xdr:ext cx="405111" cy="259045"/>
    <xdr:sp macro="" textlink="">
      <xdr:nvSpPr>
        <xdr:cNvPr id="453" name="n_3mainValue【認定こども園・幼稚園・保育所】&#10;有形固定資産減価償却率">
          <a:extLst>
            <a:ext uri="{FF2B5EF4-FFF2-40B4-BE49-F238E27FC236}">
              <a16:creationId xmlns:a16="http://schemas.microsoft.com/office/drawing/2014/main" id="{D6D9D597-A259-4D01-A834-D9F597547645}"/>
            </a:ext>
          </a:extLst>
        </xdr:cNvPr>
        <xdr:cNvSpPr txBox="1"/>
      </xdr:nvSpPr>
      <xdr:spPr>
        <a:xfrm>
          <a:off x="12171054" y="673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29227</xdr:rowOff>
    </xdr:from>
    <xdr:ext cx="405111" cy="259045"/>
    <xdr:sp macro="" textlink="">
      <xdr:nvSpPr>
        <xdr:cNvPr id="454" name="n_4mainValue【認定こども園・幼稚園・保育所】&#10;有形固定資産減価償却率">
          <a:extLst>
            <a:ext uri="{FF2B5EF4-FFF2-40B4-BE49-F238E27FC236}">
              <a16:creationId xmlns:a16="http://schemas.microsoft.com/office/drawing/2014/main" id="{405739BC-6CBA-4EF7-9C27-908E0297EEFF}"/>
            </a:ext>
          </a:extLst>
        </xdr:cNvPr>
        <xdr:cNvSpPr txBox="1"/>
      </xdr:nvSpPr>
      <xdr:spPr>
        <a:xfrm>
          <a:off x="11354444" y="619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a:extLst>
            <a:ext uri="{FF2B5EF4-FFF2-40B4-BE49-F238E27FC236}">
              <a16:creationId xmlns:a16="http://schemas.microsoft.com/office/drawing/2014/main" id="{CC55387F-8958-474F-A50D-850FD08C3E5D}"/>
            </a:ext>
          </a:extLst>
        </xdr:cNvPr>
        <xdr:cNvSpPr/>
      </xdr:nvSpPr>
      <xdr:spPr>
        <a:xfrm>
          <a:off x="164592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a:extLst>
            <a:ext uri="{FF2B5EF4-FFF2-40B4-BE49-F238E27FC236}">
              <a16:creationId xmlns:a16="http://schemas.microsoft.com/office/drawing/2014/main" id="{07DF93D8-9A74-4A13-94B6-7A1749A3E7C6}"/>
            </a:ext>
          </a:extLst>
        </xdr:cNvPr>
        <xdr:cNvSpPr/>
      </xdr:nvSpPr>
      <xdr:spPr>
        <a:xfrm>
          <a:off x="165900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a:extLst>
            <a:ext uri="{FF2B5EF4-FFF2-40B4-BE49-F238E27FC236}">
              <a16:creationId xmlns:a16="http://schemas.microsoft.com/office/drawing/2014/main" id="{DCC76E52-12CB-4F83-A314-62A934950F70}"/>
            </a:ext>
          </a:extLst>
        </xdr:cNvPr>
        <xdr:cNvSpPr/>
      </xdr:nvSpPr>
      <xdr:spPr>
        <a:xfrm>
          <a:off x="165900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a:extLst>
            <a:ext uri="{FF2B5EF4-FFF2-40B4-BE49-F238E27FC236}">
              <a16:creationId xmlns:a16="http://schemas.microsoft.com/office/drawing/2014/main" id="{C3C2C208-61EC-4879-BE78-366D6117A8D5}"/>
            </a:ext>
          </a:extLst>
        </xdr:cNvPr>
        <xdr:cNvSpPr/>
      </xdr:nvSpPr>
      <xdr:spPr>
        <a:xfrm>
          <a:off x="174879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a:extLst>
            <a:ext uri="{FF2B5EF4-FFF2-40B4-BE49-F238E27FC236}">
              <a16:creationId xmlns:a16="http://schemas.microsoft.com/office/drawing/2014/main" id="{F57E9EEB-4B2D-4518-9EFC-3C33E8256A0B}"/>
            </a:ext>
          </a:extLst>
        </xdr:cNvPr>
        <xdr:cNvSpPr/>
      </xdr:nvSpPr>
      <xdr:spPr>
        <a:xfrm>
          <a:off x="174879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a:extLst>
            <a:ext uri="{FF2B5EF4-FFF2-40B4-BE49-F238E27FC236}">
              <a16:creationId xmlns:a16="http://schemas.microsoft.com/office/drawing/2014/main" id="{A758CE93-95BC-46C1-93F5-80F48FE564FF}"/>
            </a:ext>
          </a:extLst>
        </xdr:cNvPr>
        <xdr:cNvSpPr/>
      </xdr:nvSpPr>
      <xdr:spPr>
        <a:xfrm>
          <a:off x="185166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a:extLst>
            <a:ext uri="{FF2B5EF4-FFF2-40B4-BE49-F238E27FC236}">
              <a16:creationId xmlns:a16="http://schemas.microsoft.com/office/drawing/2014/main" id="{8B1D11CB-47F2-4000-87C9-1398828C96BF}"/>
            </a:ext>
          </a:extLst>
        </xdr:cNvPr>
        <xdr:cNvSpPr/>
      </xdr:nvSpPr>
      <xdr:spPr>
        <a:xfrm>
          <a:off x="185166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a:extLst>
            <a:ext uri="{FF2B5EF4-FFF2-40B4-BE49-F238E27FC236}">
              <a16:creationId xmlns:a16="http://schemas.microsoft.com/office/drawing/2014/main" id="{F4CD14F3-3405-4229-90C0-789D34A7D586}"/>
            </a:ext>
          </a:extLst>
        </xdr:cNvPr>
        <xdr:cNvSpPr/>
      </xdr:nvSpPr>
      <xdr:spPr>
        <a:xfrm>
          <a:off x="16459200" y="533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a:extLst>
            <a:ext uri="{FF2B5EF4-FFF2-40B4-BE49-F238E27FC236}">
              <a16:creationId xmlns:a16="http://schemas.microsoft.com/office/drawing/2014/main" id="{A542FBB5-5A3A-44A3-8705-BB0654AD9269}"/>
            </a:ext>
          </a:extLst>
        </xdr:cNvPr>
        <xdr:cNvSpPr txBox="1"/>
      </xdr:nvSpPr>
      <xdr:spPr>
        <a:xfrm>
          <a:off x="1644015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a:extLst>
            <a:ext uri="{FF2B5EF4-FFF2-40B4-BE49-F238E27FC236}">
              <a16:creationId xmlns:a16="http://schemas.microsoft.com/office/drawing/2014/main" id="{FF9D5E61-6E2A-417A-80CC-B6D6D9D91EED}"/>
            </a:ext>
          </a:extLst>
        </xdr:cNvPr>
        <xdr:cNvCxnSpPr/>
      </xdr:nvCxnSpPr>
      <xdr:spPr>
        <a:xfrm>
          <a:off x="1645920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5" name="直線コネクタ 464">
          <a:extLst>
            <a:ext uri="{FF2B5EF4-FFF2-40B4-BE49-F238E27FC236}">
              <a16:creationId xmlns:a16="http://schemas.microsoft.com/office/drawing/2014/main" id="{B794B3D6-5D94-4B3D-BABD-0337A73EBD9D}"/>
            </a:ext>
          </a:extLst>
        </xdr:cNvPr>
        <xdr:cNvCxnSpPr/>
      </xdr:nvCxnSpPr>
      <xdr:spPr>
        <a:xfrm>
          <a:off x="16459200" y="71589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6" name="テキスト ボックス 465">
          <a:extLst>
            <a:ext uri="{FF2B5EF4-FFF2-40B4-BE49-F238E27FC236}">
              <a16:creationId xmlns:a16="http://schemas.microsoft.com/office/drawing/2014/main" id="{4A671BB3-6187-4455-8D89-7A9991210284}"/>
            </a:ext>
          </a:extLst>
        </xdr:cNvPr>
        <xdr:cNvSpPr txBox="1"/>
      </xdr:nvSpPr>
      <xdr:spPr>
        <a:xfrm>
          <a:off x="16047266" y="70224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7" name="直線コネクタ 466">
          <a:extLst>
            <a:ext uri="{FF2B5EF4-FFF2-40B4-BE49-F238E27FC236}">
              <a16:creationId xmlns:a16="http://schemas.microsoft.com/office/drawing/2014/main" id="{D49CAFF2-3946-4E84-81AB-D9614F56204C}"/>
            </a:ext>
          </a:extLst>
        </xdr:cNvPr>
        <xdr:cNvCxnSpPr/>
      </xdr:nvCxnSpPr>
      <xdr:spPr>
        <a:xfrm>
          <a:off x="16459200" y="67017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8" name="テキスト ボックス 467">
          <a:extLst>
            <a:ext uri="{FF2B5EF4-FFF2-40B4-BE49-F238E27FC236}">
              <a16:creationId xmlns:a16="http://schemas.microsoft.com/office/drawing/2014/main" id="{540B356C-6853-4EBD-A779-F044C63DC146}"/>
            </a:ext>
          </a:extLst>
        </xdr:cNvPr>
        <xdr:cNvSpPr txBox="1"/>
      </xdr:nvSpPr>
      <xdr:spPr>
        <a:xfrm>
          <a:off x="16047266" y="65652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9" name="直線コネクタ 468">
          <a:extLst>
            <a:ext uri="{FF2B5EF4-FFF2-40B4-BE49-F238E27FC236}">
              <a16:creationId xmlns:a16="http://schemas.microsoft.com/office/drawing/2014/main" id="{45CED469-DD58-4DFD-AE16-389B22C9C664}"/>
            </a:ext>
          </a:extLst>
        </xdr:cNvPr>
        <xdr:cNvCxnSpPr/>
      </xdr:nvCxnSpPr>
      <xdr:spPr>
        <a:xfrm>
          <a:off x="164592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0" name="テキスト ボックス 469">
          <a:extLst>
            <a:ext uri="{FF2B5EF4-FFF2-40B4-BE49-F238E27FC236}">
              <a16:creationId xmlns:a16="http://schemas.microsoft.com/office/drawing/2014/main" id="{305A2BC8-2312-45AA-81EA-D2EAEEB4CC50}"/>
            </a:ext>
          </a:extLst>
        </xdr:cNvPr>
        <xdr:cNvSpPr txBox="1"/>
      </xdr:nvSpPr>
      <xdr:spPr>
        <a:xfrm>
          <a:off x="16047266" y="61042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1" name="直線コネクタ 470">
          <a:extLst>
            <a:ext uri="{FF2B5EF4-FFF2-40B4-BE49-F238E27FC236}">
              <a16:creationId xmlns:a16="http://schemas.microsoft.com/office/drawing/2014/main" id="{FAF916A3-EAEB-4B0D-9DD3-43A1E8A8326F}"/>
            </a:ext>
          </a:extLst>
        </xdr:cNvPr>
        <xdr:cNvCxnSpPr/>
      </xdr:nvCxnSpPr>
      <xdr:spPr>
        <a:xfrm>
          <a:off x="16459200" y="57873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2" name="テキスト ボックス 471">
          <a:extLst>
            <a:ext uri="{FF2B5EF4-FFF2-40B4-BE49-F238E27FC236}">
              <a16:creationId xmlns:a16="http://schemas.microsoft.com/office/drawing/2014/main" id="{50913080-C17D-42A0-BE0B-73823AA6660A}"/>
            </a:ext>
          </a:extLst>
        </xdr:cNvPr>
        <xdr:cNvSpPr txBox="1"/>
      </xdr:nvSpPr>
      <xdr:spPr>
        <a:xfrm>
          <a:off x="16047266" y="56508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a:extLst>
            <a:ext uri="{FF2B5EF4-FFF2-40B4-BE49-F238E27FC236}">
              <a16:creationId xmlns:a16="http://schemas.microsoft.com/office/drawing/2014/main" id="{A1A32891-1D23-447A-888E-BB1FCA0D663E}"/>
            </a:ext>
          </a:extLst>
        </xdr:cNvPr>
        <xdr:cNvCxnSpPr/>
      </xdr:nvCxnSpPr>
      <xdr:spPr>
        <a:xfrm>
          <a:off x="1645920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a:extLst>
            <a:ext uri="{FF2B5EF4-FFF2-40B4-BE49-F238E27FC236}">
              <a16:creationId xmlns:a16="http://schemas.microsoft.com/office/drawing/2014/main" id="{27F74FB4-FA9C-4D24-AA32-52F9569226BF}"/>
            </a:ext>
          </a:extLst>
        </xdr:cNvPr>
        <xdr:cNvSpPr txBox="1"/>
      </xdr:nvSpPr>
      <xdr:spPr>
        <a:xfrm>
          <a:off x="16047266" y="519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a:extLst>
            <a:ext uri="{FF2B5EF4-FFF2-40B4-BE49-F238E27FC236}">
              <a16:creationId xmlns:a16="http://schemas.microsoft.com/office/drawing/2014/main" id="{039BE6A6-15C0-4CA1-94D0-0410B9271911}"/>
            </a:ext>
          </a:extLst>
        </xdr:cNvPr>
        <xdr:cNvSpPr/>
      </xdr:nvSpPr>
      <xdr:spPr>
        <a:xfrm>
          <a:off x="16459200" y="533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96774</xdr:rowOff>
    </xdr:from>
    <xdr:to>
      <xdr:col>116</xdr:col>
      <xdr:colOff>62864</xdr:colOff>
      <xdr:row>41</xdr:row>
      <xdr:rowOff>114147</xdr:rowOff>
    </xdr:to>
    <xdr:cxnSp macro="">
      <xdr:nvCxnSpPr>
        <xdr:cNvPr id="476" name="直線コネクタ 475">
          <a:extLst>
            <a:ext uri="{FF2B5EF4-FFF2-40B4-BE49-F238E27FC236}">
              <a16:creationId xmlns:a16="http://schemas.microsoft.com/office/drawing/2014/main" id="{568ECC72-254E-4997-923D-E4966B7F86CF}"/>
            </a:ext>
          </a:extLst>
        </xdr:cNvPr>
        <xdr:cNvCxnSpPr/>
      </xdr:nvCxnSpPr>
      <xdr:spPr>
        <a:xfrm flipV="1">
          <a:off x="19947254" y="5750814"/>
          <a:ext cx="0" cy="1392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117974</xdr:rowOff>
    </xdr:from>
    <xdr:ext cx="469744" cy="259045"/>
    <xdr:sp macro="" textlink="">
      <xdr:nvSpPr>
        <xdr:cNvPr id="477" name="【認定こども園・幼稚園・保育所】&#10;一人当たり面積最小値テキスト">
          <a:extLst>
            <a:ext uri="{FF2B5EF4-FFF2-40B4-BE49-F238E27FC236}">
              <a16:creationId xmlns:a16="http://schemas.microsoft.com/office/drawing/2014/main" id="{EB2508F4-F5E5-4DEE-9C64-83D7900EA572}"/>
            </a:ext>
          </a:extLst>
        </xdr:cNvPr>
        <xdr:cNvSpPr txBox="1"/>
      </xdr:nvSpPr>
      <xdr:spPr>
        <a:xfrm>
          <a:off x="19985990" y="7147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114147</xdr:rowOff>
    </xdr:from>
    <xdr:to>
      <xdr:col>116</xdr:col>
      <xdr:colOff>152400</xdr:colOff>
      <xdr:row>41</xdr:row>
      <xdr:rowOff>114147</xdr:rowOff>
    </xdr:to>
    <xdr:cxnSp macro="">
      <xdr:nvCxnSpPr>
        <xdr:cNvPr id="478" name="直線コネクタ 477">
          <a:extLst>
            <a:ext uri="{FF2B5EF4-FFF2-40B4-BE49-F238E27FC236}">
              <a16:creationId xmlns:a16="http://schemas.microsoft.com/office/drawing/2014/main" id="{7716CD0E-DD0A-43B1-8BC6-3D3799121A31}"/>
            </a:ext>
          </a:extLst>
        </xdr:cNvPr>
        <xdr:cNvCxnSpPr/>
      </xdr:nvCxnSpPr>
      <xdr:spPr>
        <a:xfrm>
          <a:off x="19885660" y="714359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43451</xdr:rowOff>
    </xdr:from>
    <xdr:ext cx="469744" cy="259045"/>
    <xdr:sp macro="" textlink="">
      <xdr:nvSpPr>
        <xdr:cNvPr id="479" name="【認定こども園・幼稚園・保育所】&#10;一人当たり面積最大値テキスト">
          <a:extLst>
            <a:ext uri="{FF2B5EF4-FFF2-40B4-BE49-F238E27FC236}">
              <a16:creationId xmlns:a16="http://schemas.microsoft.com/office/drawing/2014/main" id="{0E11DA23-5201-44CF-84E9-D66A1E5C33C5}"/>
            </a:ext>
          </a:extLst>
        </xdr:cNvPr>
        <xdr:cNvSpPr txBox="1"/>
      </xdr:nvSpPr>
      <xdr:spPr>
        <a:xfrm>
          <a:off x="19985990" y="5531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96774</xdr:rowOff>
    </xdr:from>
    <xdr:to>
      <xdr:col>116</xdr:col>
      <xdr:colOff>152400</xdr:colOff>
      <xdr:row>33</xdr:row>
      <xdr:rowOff>96774</xdr:rowOff>
    </xdr:to>
    <xdr:cxnSp macro="">
      <xdr:nvCxnSpPr>
        <xdr:cNvPr id="480" name="直線コネクタ 479">
          <a:extLst>
            <a:ext uri="{FF2B5EF4-FFF2-40B4-BE49-F238E27FC236}">
              <a16:creationId xmlns:a16="http://schemas.microsoft.com/office/drawing/2014/main" id="{D73126BB-7CEF-4780-B26C-E976D64AC2A5}"/>
            </a:ext>
          </a:extLst>
        </xdr:cNvPr>
        <xdr:cNvCxnSpPr/>
      </xdr:nvCxnSpPr>
      <xdr:spPr>
        <a:xfrm>
          <a:off x="19885660" y="575081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22572</xdr:rowOff>
    </xdr:from>
    <xdr:ext cx="469744" cy="259045"/>
    <xdr:sp macro="" textlink="">
      <xdr:nvSpPr>
        <xdr:cNvPr id="481" name="【認定こども園・幼稚園・保育所】&#10;一人当たり面積平均値テキスト">
          <a:extLst>
            <a:ext uri="{FF2B5EF4-FFF2-40B4-BE49-F238E27FC236}">
              <a16:creationId xmlns:a16="http://schemas.microsoft.com/office/drawing/2014/main" id="{BCD9ECB3-891D-4823-BDFF-C21C74F151C0}"/>
            </a:ext>
          </a:extLst>
        </xdr:cNvPr>
        <xdr:cNvSpPr txBox="1"/>
      </xdr:nvSpPr>
      <xdr:spPr>
        <a:xfrm>
          <a:off x="19985990" y="67053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44145</xdr:rowOff>
    </xdr:from>
    <xdr:to>
      <xdr:col>116</xdr:col>
      <xdr:colOff>114300</xdr:colOff>
      <xdr:row>39</xdr:row>
      <xdr:rowOff>145745</xdr:rowOff>
    </xdr:to>
    <xdr:sp macro="" textlink="">
      <xdr:nvSpPr>
        <xdr:cNvPr id="482" name="フローチャート: 判断 481">
          <a:extLst>
            <a:ext uri="{FF2B5EF4-FFF2-40B4-BE49-F238E27FC236}">
              <a16:creationId xmlns:a16="http://schemas.microsoft.com/office/drawing/2014/main" id="{85F2ED1B-57F6-4921-AC3E-D79C9C0AC7A6}"/>
            </a:ext>
          </a:extLst>
        </xdr:cNvPr>
        <xdr:cNvSpPr/>
      </xdr:nvSpPr>
      <xdr:spPr>
        <a:xfrm>
          <a:off x="19904710" y="6732600"/>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54204</xdr:rowOff>
    </xdr:from>
    <xdr:to>
      <xdr:col>112</xdr:col>
      <xdr:colOff>38100</xdr:colOff>
      <xdr:row>39</xdr:row>
      <xdr:rowOff>155804</xdr:rowOff>
    </xdr:to>
    <xdr:sp macro="" textlink="">
      <xdr:nvSpPr>
        <xdr:cNvPr id="483" name="フローチャート: 判断 482">
          <a:extLst>
            <a:ext uri="{FF2B5EF4-FFF2-40B4-BE49-F238E27FC236}">
              <a16:creationId xmlns:a16="http://schemas.microsoft.com/office/drawing/2014/main" id="{7B822B5B-F8A3-4FD4-ADAF-8425DBA61C66}"/>
            </a:ext>
          </a:extLst>
        </xdr:cNvPr>
        <xdr:cNvSpPr/>
      </xdr:nvSpPr>
      <xdr:spPr>
        <a:xfrm>
          <a:off x="19161760" y="674456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47803</xdr:rowOff>
    </xdr:from>
    <xdr:to>
      <xdr:col>107</xdr:col>
      <xdr:colOff>101600</xdr:colOff>
      <xdr:row>39</xdr:row>
      <xdr:rowOff>149403</xdr:rowOff>
    </xdr:to>
    <xdr:sp macro="" textlink="">
      <xdr:nvSpPr>
        <xdr:cNvPr id="484" name="フローチャート: 判断 483">
          <a:extLst>
            <a:ext uri="{FF2B5EF4-FFF2-40B4-BE49-F238E27FC236}">
              <a16:creationId xmlns:a16="http://schemas.microsoft.com/office/drawing/2014/main" id="{D6CA3B8E-077D-44A7-B97E-DC1D24F804E1}"/>
            </a:ext>
          </a:extLst>
        </xdr:cNvPr>
        <xdr:cNvSpPr/>
      </xdr:nvSpPr>
      <xdr:spPr>
        <a:xfrm>
          <a:off x="18345150" y="6736258"/>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71577</xdr:rowOff>
    </xdr:from>
    <xdr:to>
      <xdr:col>102</xdr:col>
      <xdr:colOff>165100</xdr:colOff>
      <xdr:row>40</xdr:row>
      <xdr:rowOff>1727</xdr:rowOff>
    </xdr:to>
    <xdr:sp macro="" textlink="">
      <xdr:nvSpPr>
        <xdr:cNvPr id="485" name="フローチャート: 判断 484">
          <a:extLst>
            <a:ext uri="{FF2B5EF4-FFF2-40B4-BE49-F238E27FC236}">
              <a16:creationId xmlns:a16="http://schemas.microsoft.com/office/drawing/2014/main" id="{1D9EA979-457F-461A-858A-6EC75E6BF624}"/>
            </a:ext>
          </a:extLst>
        </xdr:cNvPr>
        <xdr:cNvSpPr/>
      </xdr:nvSpPr>
      <xdr:spPr>
        <a:xfrm>
          <a:off x="17547590" y="6756222"/>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80721</xdr:rowOff>
    </xdr:from>
    <xdr:to>
      <xdr:col>98</xdr:col>
      <xdr:colOff>38100</xdr:colOff>
      <xdr:row>40</xdr:row>
      <xdr:rowOff>10871</xdr:rowOff>
    </xdr:to>
    <xdr:sp macro="" textlink="">
      <xdr:nvSpPr>
        <xdr:cNvPr id="486" name="フローチャート: 判断 485">
          <a:extLst>
            <a:ext uri="{FF2B5EF4-FFF2-40B4-BE49-F238E27FC236}">
              <a16:creationId xmlns:a16="http://schemas.microsoft.com/office/drawing/2014/main" id="{C41B84A0-AEF9-412C-AA5A-74835C65F1EE}"/>
            </a:ext>
          </a:extLst>
        </xdr:cNvPr>
        <xdr:cNvSpPr/>
      </xdr:nvSpPr>
      <xdr:spPr>
        <a:xfrm>
          <a:off x="16761460" y="676917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DDFA52E1-BC20-4E68-AD00-CA5B4686CAD3}"/>
            </a:ext>
          </a:extLst>
        </xdr:cNvPr>
        <xdr:cNvSpPr txBox="1"/>
      </xdr:nvSpPr>
      <xdr:spPr>
        <a:xfrm>
          <a:off x="1977644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FE7D74C7-BC05-4D2A-A6A1-BB689059C5C8}"/>
            </a:ext>
          </a:extLst>
        </xdr:cNvPr>
        <xdr:cNvSpPr txBox="1"/>
      </xdr:nvSpPr>
      <xdr:spPr>
        <a:xfrm>
          <a:off x="190334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03104BCC-4F88-4C08-869C-D5AE823321F9}"/>
            </a:ext>
          </a:extLst>
        </xdr:cNvPr>
        <xdr:cNvSpPr txBox="1"/>
      </xdr:nvSpPr>
      <xdr:spPr>
        <a:xfrm>
          <a:off x="182283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0DB28456-3E24-4DEC-A74A-F86603C7946E}"/>
            </a:ext>
          </a:extLst>
        </xdr:cNvPr>
        <xdr:cNvSpPr txBox="1"/>
      </xdr:nvSpPr>
      <xdr:spPr>
        <a:xfrm>
          <a:off x="174307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917E8368-6326-4E15-A43E-3911D2F7C39C}"/>
            </a:ext>
          </a:extLst>
        </xdr:cNvPr>
        <xdr:cNvSpPr txBox="1"/>
      </xdr:nvSpPr>
      <xdr:spPr>
        <a:xfrm>
          <a:off x="166331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39574</xdr:rowOff>
    </xdr:from>
    <xdr:to>
      <xdr:col>116</xdr:col>
      <xdr:colOff>114300</xdr:colOff>
      <xdr:row>39</xdr:row>
      <xdr:rowOff>141174</xdr:rowOff>
    </xdr:to>
    <xdr:sp macro="" textlink="">
      <xdr:nvSpPr>
        <xdr:cNvPr id="492" name="楕円 491">
          <a:extLst>
            <a:ext uri="{FF2B5EF4-FFF2-40B4-BE49-F238E27FC236}">
              <a16:creationId xmlns:a16="http://schemas.microsoft.com/office/drawing/2014/main" id="{56A438A2-EDFE-4F06-A918-97024013C9CC}"/>
            </a:ext>
          </a:extLst>
        </xdr:cNvPr>
        <xdr:cNvSpPr/>
      </xdr:nvSpPr>
      <xdr:spPr>
        <a:xfrm>
          <a:off x="19904710" y="6726124"/>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62451</xdr:rowOff>
    </xdr:from>
    <xdr:ext cx="469744" cy="259045"/>
    <xdr:sp macro="" textlink="">
      <xdr:nvSpPr>
        <xdr:cNvPr id="493" name="【認定こども園・幼稚園・保育所】&#10;一人当たり面積該当値テキスト">
          <a:extLst>
            <a:ext uri="{FF2B5EF4-FFF2-40B4-BE49-F238E27FC236}">
              <a16:creationId xmlns:a16="http://schemas.microsoft.com/office/drawing/2014/main" id="{C1BB4E78-A0EA-4AF8-84E0-2EC5B0567D04}"/>
            </a:ext>
          </a:extLst>
        </xdr:cNvPr>
        <xdr:cNvSpPr txBox="1"/>
      </xdr:nvSpPr>
      <xdr:spPr>
        <a:xfrm>
          <a:off x="19985990" y="6573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168961</xdr:rowOff>
    </xdr:from>
    <xdr:to>
      <xdr:col>112</xdr:col>
      <xdr:colOff>38100</xdr:colOff>
      <xdr:row>41</xdr:row>
      <xdr:rowOff>99111</xdr:rowOff>
    </xdr:to>
    <xdr:sp macro="" textlink="">
      <xdr:nvSpPr>
        <xdr:cNvPr id="494" name="楕円 493">
          <a:extLst>
            <a:ext uri="{FF2B5EF4-FFF2-40B4-BE49-F238E27FC236}">
              <a16:creationId xmlns:a16="http://schemas.microsoft.com/office/drawing/2014/main" id="{29E2E5CC-E104-4842-B43F-FB8929DC427D}"/>
            </a:ext>
          </a:extLst>
        </xdr:cNvPr>
        <xdr:cNvSpPr/>
      </xdr:nvSpPr>
      <xdr:spPr>
        <a:xfrm>
          <a:off x="19161760" y="7030771"/>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90374</xdr:rowOff>
    </xdr:from>
    <xdr:to>
      <xdr:col>116</xdr:col>
      <xdr:colOff>63500</xdr:colOff>
      <xdr:row>41</xdr:row>
      <xdr:rowOff>48311</xdr:rowOff>
    </xdr:to>
    <xdr:cxnSp macro="">
      <xdr:nvCxnSpPr>
        <xdr:cNvPr id="495" name="直線コネクタ 494">
          <a:extLst>
            <a:ext uri="{FF2B5EF4-FFF2-40B4-BE49-F238E27FC236}">
              <a16:creationId xmlns:a16="http://schemas.microsoft.com/office/drawing/2014/main" id="{A09C7FF6-871B-4647-8C3A-21452CFC9EC3}"/>
            </a:ext>
          </a:extLst>
        </xdr:cNvPr>
        <xdr:cNvCxnSpPr/>
      </xdr:nvCxnSpPr>
      <xdr:spPr>
        <a:xfrm flipV="1">
          <a:off x="19204940" y="6780734"/>
          <a:ext cx="742950" cy="298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123241</xdr:rowOff>
    </xdr:from>
    <xdr:to>
      <xdr:col>107</xdr:col>
      <xdr:colOff>101600</xdr:colOff>
      <xdr:row>41</xdr:row>
      <xdr:rowOff>53391</xdr:rowOff>
    </xdr:to>
    <xdr:sp macro="" textlink="">
      <xdr:nvSpPr>
        <xdr:cNvPr id="496" name="楕円 495">
          <a:extLst>
            <a:ext uri="{FF2B5EF4-FFF2-40B4-BE49-F238E27FC236}">
              <a16:creationId xmlns:a16="http://schemas.microsoft.com/office/drawing/2014/main" id="{4320B842-7300-43CC-9095-7117BC590553}"/>
            </a:ext>
          </a:extLst>
        </xdr:cNvPr>
        <xdr:cNvSpPr/>
      </xdr:nvSpPr>
      <xdr:spPr>
        <a:xfrm>
          <a:off x="18345150" y="6983146"/>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2591</xdr:rowOff>
    </xdr:from>
    <xdr:to>
      <xdr:col>111</xdr:col>
      <xdr:colOff>177800</xdr:colOff>
      <xdr:row>41</xdr:row>
      <xdr:rowOff>48311</xdr:rowOff>
    </xdr:to>
    <xdr:cxnSp macro="">
      <xdr:nvCxnSpPr>
        <xdr:cNvPr id="497" name="直線コネクタ 496">
          <a:extLst>
            <a:ext uri="{FF2B5EF4-FFF2-40B4-BE49-F238E27FC236}">
              <a16:creationId xmlns:a16="http://schemas.microsoft.com/office/drawing/2014/main" id="{5618DD76-FB8C-49E9-ADDA-0ED824CF26C4}"/>
            </a:ext>
          </a:extLst>
        </xdr:cNvPr>
        <xdr:cNvCxnSpPr/>
      </xdr:nvCxnSpPr>
      <xdr:spPr>
        <a:xfrm>
          <a:off x="18399760" y="7032041"/>
          <a:ext cx="80518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123241</xdr:rowOff>
    </xdr:from>
    <xdr:to>
      <xdr:col>102</xdr:col>
      <xdr:colOff>165100</xdr:colOff>
      <xdr:row>41</xdr:row>
      <xdr:rowOff>53391</xdr:rowOff>
    </xdr:to>
    <xdr:sp macro="" textlink="">
      <xdr:nvSpPr>
        <xdr:cNvPr id="498" name="楕円 497">
          <a:extLst>
            <a:ext uri="{FF2B5EF4-FFF2-40B4-BE49-F238E27FC236}">
              <a16:creationId xmlns:a16="http://schemas.microsoft.com/office/drawing/2014/main" id="{64586AAC-237C-4375-AC25-5AE134FB4E86}"/>
            </a:ext>
          </a:extLst>
        </xdr:cNvPr>
        <xdr:cNvSpPr/>
      </xdr:nvSpPr>
      <xdr:spPr>
        <a:xfrm>
          <a:off x="17547590" y="6983146"/>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2591</xdr:rowOff>
    </xdr:from>
    <xdr:to>
      <xdr:col>107</xdr:col>
      <xdr:colOff>50800</xdr:colOff>
      <xdr:row>41</xdr:row>
      <xdr:rowOff>2591</xdr:rowOff>
    </xdr:to>
    <xdr:cxnSp macro="">
      <xdr:nvCxnSpPr>
        <xdr:cNvPr id="499" name="直線コネクタ 498">
          <a:extLst>
            <a:ext uri="{FF2B5EF4-FFF2-40B4-BE49-F238E27FC236}">
              <a16:creationId xmlns:a16="http://schemas.microsoft.com/office/drawing/2014/main" id="{D4632F33-0674-4187-8175-C05A552FB2DF}"/>
            </a:ext>
          </a:extLst>
        </xdr:cNvPr>
        <xdr:cNvCxnSpPr/>
      </xdr:nvCxnSpPr>
      <xdr:spPr>
        <a:xfrm>
          <a:off x="17602200" y="7032041"/>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18542</xdr:rowOff>
    </xdr:from>
    <xdr:to>
      <xdr:col>98</xdr:col>
      <xdr:colOff>38100</xdr:colOff>
      <xdr:row>39</xdr:row>
      <xdr:rowOff>120142</xdr:rowOff>
    </xdr:to>
    <xdr:sp macro="" textlink="">
      <xdr:nvSpPr>
        <xdr:cNvPr id="500" name="楕円 499">
          <a:extLst>
            <a:ext uri="{FF2B5EF4-FFF2-40B4-BE49-F238E27FC236}">
              <a16:creationId xmlns:a16="http://schemas.microsoft.com/office/drawing/2014/main" id="{19BC17A2-2F73-41A5-B28E-DA5D4F3B3ED6}"/>
            </a:ext>
          </a:extLst>
        </xdr:cNvPr>
        <xdr:cNvSpPr/>
      </xdr:nvSpPr>
      <xdr:spPr>
        <a:xfrm>
          <a:off x="16761460" y="6708902"/>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69342</xdr:rowOff>
    </xdr:from>
    <xdr:to>
      <xdr:col>102</xdr:col>
      <xdr:colOff>114300</xdr:colOff>
      <xdr:row>41</xdr:row>
      <xdr:rowOff>2591</xdr:rowOff>
    </xdr:to>
    <xdr:cxnSp macro="">
      <xdr:nvCxnSpPr>
        <xdr:cNvPr id="501" name="直線コネクタ 500">
          <a:extLst>
            <a:ext uri="{FF2B5EF4-FFF2-40B4-BE49-F238E27FC236}">
              <a16:creationId xmlns:a16="http://schemas.microsoft.com/office/drawing/2014/main" id="{4505DBD3-98B7-4BDE-89ED-4E1DF7C31202}"/>
            </a:ext>
          </a:extLst>
        </xdr:cNvPr>
        <xdr:cNvCxnSpPr/>
      </xdr:nvCxnSpPr>
      <xdr:spPr>
        <a:xfrm>
          <a:off x="16804640" y="6753987"/>
          <a:ext cx="797560" cy="278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881</xdr:rowOff>
    </xdr:from>
    <xdr:ext cx="469744" cy="259045"/>
    <xdr:sp macro="" textlink="">
      <xdr:nvSpPr>
        <xdr:cNvPr id="502" name="n_1aveValue【認定こども園・幼稚園・保育所】&#10;一人当たり面積">
          <a:extLst>
            <a:ext uri="{FF2B5EF4-FFF2-40B4-BE49-F238E27FC236}">
              <a16:creationId xmlns:a16="http://schemas.microsoft.com/office/drawing/2014/main" id="{A0019FAB-F560-4489-9564-6099F5C1AD52}"/>
            </a:ext>
          </a:extLst>
        </xdr:cNvPr>
        <xdr:cNvSpPr txBox="1"/>
      </xdr:nvSpPr>
      <xdr:spPr>
        <a:xfrm>
          <a:off x="18982132" y="6515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165930</xdr:rowOff>
    </xdr:from>
    <xdr:ext cx="469744" cy="259045"/>
    <xdr:sp macro="" textlink="">
      <xdr:nvSpPr>
        <xdr:cNvPr id="503" name="n_2aveValue【認定こども園・幼稚園・保育所】&#10;一人当たり面積">
          <a:extLst>
            <a:ext uri="{FF2B5EF4-FFF2-40B4-BE49-F238E27FC236}">
              <a16:creationId xmlns:a16="http://schemas.microsoft.com/office/drawing/2014/main" id="{2C69CFD2-A145-4221-8A0E-3D03F7F9787E}"/>
            </a:ext>
          </a:extLst>
        </xdr:cNvPr>
        <xdr:cNvSpPr txBox="1"/>
      </xdr:nvSpPr>
      <xdr:spPr>
        <a:xfrm>
          <a:off x="18182032" y="6513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18254</xdr:rowOff>
    </xdr:from>
    <xdr:ext cx="469744" cy="259045"/>
    <xdr:sp macro="" textlink="">
      <xdr:nvSpPr>
        <xdr:cNvPr id="504" name="n_3aveValue【認定こども園・幼稚園・保育所】&#10;一人当たり面積">
          <a:extLst>
            <a:ext uri="{FF2B5EF4-FFF2-40B4-BE49-F238E27FC236}">
              <a16:creationId xmlns:a16="http://schemas.microsoft.com/office/drawing/2014/main" id="{6B99EB48-0F33-4FA5-9AAB-0BC67BE61D24}"/>
            </a:ext>
          </a:extLst>
        </xdr:cNvPr>
        <xdr:cNvSpPr txBox="1"/>
      </xdr:nvSpPr>
      <xdr:spPr>
        <a:xfrm>
          <a:off x="17384472" y="6537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1998</xdr:rowOff>
    </xdr:from>
    <xdr:ext cx="469744" cy="259045"/>
    <xdr:sp macro="" textlink="">
      <xdr:nvSpPr>
        <xdr:cNvPr id="505" name="n_4aveValue【認定こども園・幼稚園・保育所】&#10;一人当たり面積">
          <a:extLst>
            <a:ext uri="{FF2B5EF4-FFF2-40B4-BE49-F238E27FC236}">
              <a16:creationId xmlns:a16="http://schemas.microsoft.com/office/drawing/2014/main" id="{A365BA48-086B-49DC-B885-41735E6B3A4F}"/>
            </a:ext>
          </a:extLst>
        </xdr:cNvPr>
        <xdr:cNvSpPr txBox="1"/>
      </xdr:nvSpPr>
      <xdr:spPr>
        <a:xfrm>
          <a:off x="16588817" y="6859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90238</xdr:rowOff>
    </xdr:from>
    <xdr:ext cx="469744" cy="259045"/>
    <xdr:sp macro="" textlink="">
      <xdr:nvSpPr>
        <xdr:cNvPr id="506" name="n_1mainValue【認定こども園・幼稚園・保育所】&#10;一人当たり面積">
          <a:extLst>
            <a:ext uri="{FF2B5EF4-FFF2-40B4-BE49-F238E27FC236}">
              <a16:creationId xmlns:a16="http://schemas.microsoft.com/office/drawing/2014/main" id="{90F7E8BB-A3E8-47AC-96A8-247F85C0CF30}"/>
            </a:ext>
          </a:extLst>
        </xdr:cNvPr>
        <xdr:cNvSpPr txBox="1"/>
      </xdr:nvSpPr>
      <xdr:spPr>
        <a:xfrm>
          <a:off x="18982132" y="7123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44518</xdr:rowOff>
    </xdr:from>
    <xdr:ext cx="469744" cy="259045"/>
    <xdr:sp macro="" textlink="">
      <xdr:nvSpPr>
        <xdr:cNvPr id="507" name="n_2mainValue【認定こども園・幼稚園・保育所】&#10;一人当たり面積">
          <a:extLst>
            <a:ext uri="{FF2B5EF4-FFF2-40B4-BE49-F238E27FC236}">
              <a16:creationId xmlns:a16="http://schemas.microsoft.com/office/drawing/2014/main" id="{B0115F82-7A9D-41FF-A99E-E49383A1478E}"/>
            </a:ext>
          </a:extLst>
        </xdr:cNvPr>
        <xdr:cNvSpPr txBox="1"/>
      </xdr:nvSpPr>
      <xdr:spPr>
        <a:xfrm>
          <a:off x="18182032" y="7075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44518</xdr:rowOff>
    </xdr:from>
    <xdr:ext cx="469744" cy="259045"/>
    <xdr:sp macro="" textlink="">
      <xdr:nvSpPr>
        <xdr:cNvPr id="508" name="n_3mainValue【認定こども園・幼稚園・保育所】&#10;一人当たり面積">
          <a:extLst>
            <a:ext uri="{FF2B5EF4-FFF2-40B4-BE49-F238E27FC236}">
              <a16:creationId xmlns:a16="http://schemas.microsoft.com/office/drawing/2014/main" id="{46F2F6E1-D52A-47D1-AB8E-1179E46490D9}"/>
            </a:ext>
          </a:extLst>
        </xdr:cNvPr>
        <xdr:cNvSpPr txBox="1"/>
      </xdr:nvSpPr>
      <xdr:spPr>
        <a:xfrm>
          <a:off x="17384472" y="7075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136669</xdr:rowOff>
    </xdr:from>
    <xdr:ext cx="469744" cy="259045"/>
    <xdr:sp macro="" textlink="">
      <xdr:nvSpPr>
        <xdr:cNvPr id="509" name="n_4mainValue【認定こども園・幼稚園・保育所】&#10;一人当たり面積">
          <a:extLst>
            <a:ext uri="{FF2B5EF4-FFF2-40B4-BE49-F238E27FC236}">
              <a16:creationId xmlns:a16="http://schemas.microsoft.com/office/drawing/2014/main" id="{3147C022-E02C-475F-8648-AFBD5C9BDFF9}"/>
            </a:ext>
          </a:extLst>
        </xdr:cNvPr>
        <xdr:cNvSpPr txBox="1"/>
      </xdr:nvSpPr>
      <xdr:spPr>
        <a:xfrm>
          <a:off x="16588817" y="6476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a:extLst>
            <a:ext uri="{FF2B5EF4-FFF2-40B4-BE49-F238E27FC236}">
              <a16:creationId xmlns:a16="http://schemas.microsoft.com/office/drawing/2014/main" id="{26BF64EB-C852-463A-8F71-0F533AB4C3A2}"/>
            </a:ext>
          </a:extLst>
        </xdr:cNvPr>
        <xdr:cNvSpPr/>
      </xdr:nvSpPr>
      <xdr:spPr>
        <a:xfrm>
          <a:off x="1120394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a:extLst>
            <a:ext uri="{FF2B5EF4-FFF2-40B4-BE49-F238E27FC236}">
              <a16:creationId xmlns:a16="http://schemas.microsoft.com/office/drawing/2014/main" id="{AE0400BF-E816-4AB8-A4DE-7F1AE30D7920}"/>
            </a:ext>
          </a:extLst>
        </xdr:cNvPr>
        <xdr:cNvSpPr/>
      </xdr:nvSpPr>
      <xdr:spPr>
        <a:xfrm>
          <a:off x="113157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a:extLst>
            <a:ext uri="{FF2B5EF4-FFF2-40B4-BE49-F238E27FC236}">
              <a16:creationId xmlns:a16="http://schemas.microsoft.com/office/drawing/2014/main" id="{CD3BFBC2-E473-4F22-BC3A-AB7AC840B00D}"/>
            </a:ext>
          </a:extLst>
        </xdr:cNvPr>
        <xdr:cNvSpPr/>
      </xdr:nvSpPr>
      <xdr:spPr>
        <a:xfrm>
          <a:off x="113157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a:extLst>
            <a:ext uri="{FF2B5EF4-FFF2-40B4-BE49-F238E27FC236}">
              <a16:creationId xmlns:a16="http://schemas.microsoft.com/office/drawing/2014/main" id="{35209AD1-3D63-440F-BFB8-91FFB9C47B3B}"/>
            </a:ext>
          </a:extLst>
        </xdr:cNvPr>
        <xdr:cNvSpPr/>
      </xdr:nvSpPr>
      <xdr:spPr>
        <a:xfrm>
          <a:off x="122326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a:extLst>
            <a:ext uri="{FF2B5EF4-FFF2-40B4-BE49-F238E27FC236}">
              <a16:creationId xmlns:a16="http://schemas.microsoft.com/office/drawing/2014/main" id="{B5CCCD97-8883-438B-9909-6A1E6FEE6DB6}"/>
            </a:ext>
          </a:extLst>
        </xdr:cNvPr>
        <xdr:cNvSpPr/>
      </xdr:nvSpPr>
      <xdr:spPr>
        <a:xfrm>
          <a:off x="122326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a:extLst>
            <a:ext uri="{FF2B5EF4-FFF2-40B4-BE49-F238E27FC236}">
              <a16:creationId xmlns:a16="http://schemas.microsoft.com/office/drawing/2014/main" id="{F4D29E39-1358-4416-854B-AFC458324AF6}"/>
            </a:ext>
          </a:extLst>
        </xdr:cNvPr>
        <xdr:cNvSpPr/>
      </xdr:nvSpPr>
      <xdr:spPr>
        <a:xfrm>
          <a:off x="132613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a:extLst>
            <a:ext uri="{FF2B5EF4-FFF2-40B4-BE49-F238E27FC236}">
              <a16:creationId xmlns:a16="http://schemas.microsoft.com/office/drawing/2014/main" id="{ACBE145C-6F3F-4A58-AB45-8C33585F64C3}"/>
            </a:ext>
          </a:extLst>
        </xdr:cNvPr>
        <xdr:cNvSpPr/>
      </xdr:nvSpPr>
      <xdr:spPr>
        <a:xfrm>
          <a:off x="132613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a:extLst>
            <a:ext uri="{FF2B5EF4-FFF2-40B4-BE49-F238E27FC236}">
              <a16:creationId xmlns:a16="http://schemas.microsoft.com/office/drawing/2014/main" id="{4D70D18E-ECC7-47C4-B32B-BB4CE438B7D9}"/>
            </a:ext>
          </a:extLst>
        </xdr:cNvPr>
        <xdr:cNvSpPr/>
      </xdr:nvSpPr>
      <xdr:spPr>
        <a:xfrm>
          <a:off x="11203940" y="914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a:extLst>
            <a:ext uri="{FF2B5EF4-FFF2-40B4-BE49-F238E27FC236}">
              <a16:creationId xmlns:a16="http://schemas.microsoft.com/office/drawing/2014/main" id="{D9B5E6CF-38C7-4044-9AB1-482DBD7D4CD7}"/>
            </a:ext>
          </a:extLst>
        </xdr:cNvPr>
        <xdr:cNvSpPr txBox="1"/>
      </xdr:nvSpPr>
      <xdr:spPr>
        <a:xfrm>
          <a:off x="1116584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a:extLst>
            <a:ext uri="{FF2B5EF4-FFF2-40B4-BE49-F238E27FC236}">
              <a16:creationId xmlns:a16="http://schemas.microsoft.com/office/drawing/2014/main" id="{15D90902-F81F-4368-B923-86CFD5135A07}"/>
            </a:ext>
          </a:extLst>
        </xdr:cNvPr>
        <xdr:cNvCxnSpPr/>
      </xdr:nvCxnSpPr>
      <xdr:spPr>
        <a:xfrm>
          <a:off x="1120394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a:extLst>
            <a:ext uri="{FF2B5EF4-FFF2-40B4-BE49-F238E27FC236}">
              <a16:creationId xmlns:a16="http://schemas.microsoft.com/office/drawing/2014/main" id="{EE0EED0C-9BF2-4F11-B141-5B26905A4B64}"/>
            </a:ext>
          </a:extLst>
        </xdr:cNvPr>
        <xdr:cNvSpPr txBox="1"/>
      </xdr:nvSpPr>
      <xdr:spPr>
        <a:xfrm>
          <a:off x="10801531"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1" name="直線コネクタ 520">
          <a:extLst>
            <a:ext uri="{FF2B5EF4-FFF2-40B4-BE49-F238E27FC236}">
              <a16:creationId xmlns:a16="http://schemas.microsoft.com/office/drawing/2014/main" id="{A47A48ED-411A-404B-B38B-3625B69ACB56}"/>
            </a:ext>
          </a:extLst>
        </xdr:cNvPr>
        <xdr:cNvCxnSpPr/>
      </xdr:nvCxnSpPr>
      <xdr:spPr>
        <a:xfrm>
          <a:off x="11203940" y="1110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2" name="テキスト ボックス 521">
          <a:extLst>
            <a:ext uri="{FF2B5EF4-FFF2-40B4-BE49-F238E27FC236}">
              <a16:creationId xmlns:a16="http://schemas.microsoft.com/office/drawing/2014/main" id="{8BBAF20F-ADCC-4DAF-97E5-6F2E40619BB1}"/>
            </a:ext>
          </a:extLst>
        </xdr:cNvPr>
        <xdr:cNvSpPr txBox="1"/>
      </xdr:nvSpPr>
      <xdr:spPr>
        <a:xfrm>
          <a:off x="10801531" y="1096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3" name="直線コネクタ 522">
          <a:extLst>
            <a:ext uri="{FF2B5EF4-FFF2-40B4-BE49-F238E27FC236}">
              <a16:creationId xmlns:a16="http://schemas.microsoft.com/office/drawing/2014/main" id="{6CA01011-2F70-41FF-A02A-2C8B312ACA22}"/>
            </a:ext>
          </a:extLst>
        </xdr:cNvPr>
        <xdr:cNvCxnSpPr/>
      </xdr:nvCxnSpPr>
      <xdr:spPr>
        <a:xfrm>
          <a:off x="11203940" y="1077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4" name="テキスト ボックス 523">
          <a:extLst>
            <a:ext uri="{FF2B5EF4-FFF2-40B4-BE49-F238E27FC236}">
              <a16:creationId xmlns:a16="http://schemas.microsoft.com/office/drawing/2014/main" id="{6632C0C9-7E49-4E69-B56A-812531C58570}"/>
            </a:ext>
          </a:extLst>
        </xdr:cNvPr>
        <xdr:cNvSpPr txBox="1"/>
      </xdr:nvSpPr>
      <xdr:spPr>
        <a:xfrm>
          <a:off x="10842791" y="1063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5" name="直線コネクタ 524">
          <a:extLst>
            <a:ext uri="{FF2B5EF4-FFF2-40B4-BE49-F238E27FC236}">
              <a16:creationId xmlns:a16="http://schemas.microsoft.com/office/drawing/2014/main" id="{0BF269D8-85AE-4065-B8DA-77E555945186}"/>
            </a:ext>
          </a:extLst>
        </xdr:cNvPr>
        <xdr:cNvCxnSpPr/>
      </xdr:nvCxnSpPr>
      <xdr:spPr>
        <a:xfrm>
          <a:off x="11203940" y="1045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6" name="テキスト ボックス 525">
          <a:extLst>
            <a:ext uri="{FF2B5EF4-FFF2-40B4-BE49-F238E27FC236}">
              <a16:creationId xmlns:a16="http://schemas.microsoft.com/office/drawing/2014/main" id="{F492E84D-A02D-49AD-907C-101BCCFE1D44}"/>
            </a:ext>
          </a:extLst>
        </xdr:cNvPr>
        <xdr:cNvSpPr txBox="1"/>
      </xdr:nvSpPr>
      <xdr:spPr>
        <a:xfrm>
          <a:off x="10842791" y="10304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7" name="直線コネクタ 526">
          <a:extLst>
            <a:ext uri="{FF2B5EF4-FFF2-40B4-BE49-F238E27FC236}">
              <a16:creationId xmlns:a16="http://schemas.microsoft.com/office/drawing/2014/main" id="{07C9F3CF-EFD6-402F-A4E3-F78E375AAE4F}"/>
            </a:ext>
          </a:extLst>
        </xdr:cNvPr>
        <xdr:cNvCxnSpPr/>
      </xdr:nvCxnSpPr>
      <xdr:spPr>
        <a:xfrm>
          <a:off x="11203940" y="1012562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8" name="テキスト ボックス 527">
          <a:extLst>
            <a:ext uri="{FF2B5EF4-FFF2-40B4-BE49-F238E27FC236}">
              <a16:creationId xmlns:a16="http://schemas.microsoft.com/office/drawing/2014/main" id="{62DB5177-B477-4B6F-91CB-684E00EE8160}"/>
            </a:ext>
          </a:extLst>
        </xdr:cNvPr>
        <xdr:cNvSpPr txBox="1"/>
      </xdr:nvSpPr>
      <xdr:spPr>
        <a:xfrm>
          <a:off x="1084279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9" name="直線コネクタ 528">
          <a:extLst>
            <a:ext uri="{FF2B5EF4-FFF2-40B4-BE49-F238E27FC236}">
              <a16:creationId xmlns:a16="http://schemas.microsoft.com/office/drawing/2014/main" id="{E918136C-E3CA-4F92-A706-E8F0181AA4DA}"/>
            </a:ext>
          </a:extLst>
        </xdr:cNvPr>
        <xdr:cNvCxnSpPr/>
      </xdr:nvCxnSpPr>
      <xdr:spPr>
        <a:xfrm>
          <a:off x="11203940" y="979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0" name="テキスト ボックス 529">
          <a:extLst>
            <a:ext uri="{FF2B5EF4-FFF2-40B4-BE49-F238E27FC236}">
              <a16:creationId xmlns:a16="http://schemas.microsoft.com/office/drawing/2014/main" id="{CF24FB6F-4C4B-4E5F-9871-2854345530F0}"/>
            </a:ext>
          </a:extLst>
        </xdr:cNvPr>
        <xdr:cNvSpPr txBox="1"/>
      </xdr:nvSpPr>
      <xdr:spPr>
        <a:xfrm>
          <a:off x="10842791" y="965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1" name="直線コネクタ 530">
          <a:extLst>
            <a:ext uri="{FF2B5EF4-FFF2-40B4-BE49-F238E27FC236}">
              <a16:creationId xmlns:a16="http://schemas.microsoft.com/office/drawing/2014/main" id="{4A17230F-6584-42F2-A908-4F11A854BC84}"/>
            </a:ext>
          </a:extLst>
        </xdr:cNvPr>
        <xdr:cNvCxnSpPr/>
      </xdr:nvCxnSpPr>
      <xdr:spPr>
        <a:xfrm>
          <a:off x="11203940" y="947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2" name="テキスト ボックス 531">
          <a:extLst>
            <a:ext uri="{FF2B5EF4-FFF2-40B4-BE49-F238E27FC236}">
              <a16:creationId xmlns:a16="http://schemas.microsoft.com/office/drawing/2014/main" id="{7A5EAE18-7B57-4330-847F-87132AD1E633}"/>
            </a:ext>
          </a:extLst>
        </xdr:cNvPr>
        <xdr:cNvSpPr txBox="1"/>
      </xdr:nvSpPr>
      <xdr:spPr>
        <a:xfrm>
          <a:off x="10905006" y="932644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a:extLst>
            <a:ext uri="{FF2B5EF4-FFF2-40B4-BE49-F238E27FC236}">
              <a16:creationId xmlns:a16="http://schemas.microsoft.com/office/drawing/2014/main" id="{393C35CC-92DB-4936-82D6-80597AB538AD}"/>
            </a:ext>
          </a:extLst>
        </xdr:cNvPr>
        <xdr:cNvCxnSpPr/>
      </xdr:nvCxnSpPr>
      <xdr:spPr>
        <a:xfrm>
          <a:off x="1120394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4" name="【学校施設】&#10;有形固定資産減価償却率グラフ枠">
          <a:extLst>
            <a:ext uri="{FF2B5EF4-FFF2-40B4-BE49-F238E27FC236}">
              <a16:creationId xmlns:a16="http://schemas.microsoft.com/office/drawing/2014/main" id="{6DBF922A-6E0D-40D0-866B-6EC1205CE217}"/>
            </a:ext>
          </a:extLst>
        </xdr:cNvPr>
        <xdr:cNvSpPr/>
      </xdr:nvSpPr>
      <xdr:spPr>
        <a:xfrm>
          <a:off x="11203940" y="914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11430</xdr:rowOff>
    </xdr:from>
    <xdr:to>
      <xdr:col>85</xdr:col>
      <xdr:colOff>126364</xdr:colOff>
      <xdr:row>64</xdr:row>
      <xdr:rowOff>130628</xdr:rowOff>
    </xdr:to>
    <xdr:cxnSp macro="">
      <xdr:nvCxnSpPr>
        <xdr:cNvPr id="535" name="直線コネクタ 534">
          <a:extLst>
            <a:ext uri="{FF2B5EF4-FFF2-40B4-BE49-F238E27FC236}">
              <a16:creationId xmlns:a16="http://schemas.microsoft.com/office/drawing/2014/main" id="{538D5194-26F7-43A0-9A80-079FE966D747}"/>
            </a:ext>
          </a:extLst>
        </xdr:cNvPr>
        <xdr:cNvCxnSpPr/>
      </xdr:nvCxnSpPr>
      <xdr:spPr>
        <a:xfrm flipV="1">
          <a:off x="14703424" y="9616440"/>
          <a:ext cx="0" cy="1490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36" name="【学校施設】&#10;有形固定資産減価償却率最小値テキスト">
          <a:extLst>
            <a:ext uri="{FF2B5EF4-FFF2-40B4-BE49-F238E27FC236}">
              <a16:creationId xmlns:a16="http://schemas.microsoft.com/office/drawing/2014/main" id="{1C5B6A06-9C43-4692-8B85-138E6BA22B6F}"/>
            </a:ext>
          </a:extLst>
        </xdr:cNvPr>
        <xdr:cNvSpPr txBox="1"/>
      </xdr:nvSpPr>
      <xdr:spPr>
        <a:xfrm>
          <a:off x="14742160" y="11103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37" name="直線コネクタ 536">
          <a:extLst>
            <a:ext uri="{FF2B5EF4-FFF2-40B4-BE49-F238E27FC236}">
              <a16:creationId xmlns:a16="http://schemas.microsoft.com/office/drawing/2014/main" id="{9939A395-E185-49B0-A140-3D7DA164987B}"/>
            </a:ext>
          </a:extLst>
        </xdr:cNvPr>
        <xdr:cNvCxnSpPr/>
      </xdr:nvCxnSpPr>
      <xdr:spPr>
        <a:xfrm>
          <a:off x="14611350" y="1110723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129557</xdr:rowOff>
    </xdr:from>
    <xdr:ext cx="340478" cy="259045"/>
    <xdr:sp macro="" textlink="">
      <xdr:nvSpPr>
        <xdr:cNvPr id="538" name="【学校施設】&#10;有形固定資産減価償却率最大値テキスト">
          <a:extLst>
            <a:ext uri="{FF2B5EF4-FFF2-40B4-BE49-F238E27FC236}">
              <a16:creationId xmlns:a16="http://schemas.microsoft.com/office/drawing/2014/main" id="{7C744737-3193-403B-8ED9-79C21C096C3B}"/>
            </a:ext>
          </a:extLst>
        </xdr:cNvPr>
        <xdr:cNvSpPr txBox="1"/>
      </xdr:nvSpPr>
      <xdr:spPr>
        <a:xfrm>
          <a:off x="14742160" y="93916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11430</xdr:rowOff>
    </xdr:from>
    <xdr:to>
      <xdr:col>86</xdr:col>
      <xdr:colOff>25400</xdr:colOff>
      <xdr:row>56</xdr:row>
      <xdr:rowOff>11430</xdr:rowOff>
    </xdr:to>
    <xdr:cxnSp macro="">
      <xdr:nvCxnSpPr>
        <xdr:cNvPr id="539" name="直線コネクタ 538">
          <a:extLst>
            <a:ext uri="{FF2B5EF4-FFF2-40B4-BE49-F238E27FC236}">
              <a16:creationId xmlns:a16="http://schemas.microsoft.com/office/drawing/2014/main" id="{BC8015A5-E32A-4082-90DA-C745039C099F}"/>
            </a:ext>
          </a:extLst>
        </xdr:cNvPr>
        <xdr:cNvCxnSpPr/>
      </xdr:nvCxnSpPr>
      <xdr:spPr>
        <a:xfrm>
          <a:off x="14611350" y="96164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74584</xdr:rowOff>
    </xdr:from>
    <xdr:ext cx="405111" cy="259045"/>
    <xdr:sp macro="" textlink="">
      <xdr:nvSpPr>
        <xdr:cNvPr id="540" name="【学校施設】&#10;有形固定資産減価償却率平均値テキスト">
          <a:extLst>
            <a:ext uri="{FF2B5EF4-FFF2-40B4-BE49-F238E27FC236}">
              <a16:creationId xmlns:a16="http://schemas.microsoft.com/office/drawing/2014/main" id="{3E1C38B8-CE32-43C1-981E-4FB5656E027E}"/>
            </a:ext>
          </a:extLst>
        </xdr:cNvPr>
        <xdr:cNvSpPr txBox="1"/>
      </xdr:nvSpPr>
      <xdr:spPr>
        <a:xfrm>
          <a:off x="14742160" y="103615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96157</xdr:rowOff>
    </xdr:from>
    <xdr:to>
      <xdr:col>85</xdr:col>
      <xdr:colOff>177800</xdr:colOff>
      <xdr:row>61</xdr:row>
      <xdr:rowOff>26307</xdr:rowOff>
    </xdr:to>
    <xdr:sp macro="" textlink="">
      <xdr:nvSpPr>
        <xdr:cNvPr id="541" name="フローチャート: 判断 540">
          <a:extLst>
            <a:ext uri="{FF2B5EF4-FFF2-40B4-BE49-F238E27FC236}">
              <a16:creationId xmlns:a16="http://schemas.microsoft.com/office/drawing/2014/main" id="{C35A471B-8DB7-4575-B489-AF75836600A4}"/>
            </a:ext>
          </a:extLst>
        </xdr:cNvPr>
        <xdr:cNvSpPr/>
      </xdr:nvSpPr>
      <xdr:spPr>
        <a:xfrm>
          <a:off x="14649450" y="10379347"/>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87993</xdr:rowOff>
    </xdr:from>
    <xdr:to>
      <xdr:col>81</xdr:col>
      <xdr:colOff>101600</xdr:colOff>
      <xdr:row>61</xdr:row>
      <xdr:rowOff>18143</xdr:rowOff>
    </xdr:to>
    <xdr:sp macro="" textlink="">
      <xdr:nvSpPr>
        <xdr:cNvPr id="542" name="フローチャート: 判断 541">
          <a:extLst>
            <a:ext uri="{FF2B5EF4-FFF2-40B4-BE49-F238E27FC236}">
              <a16:creationId xmlns:a16="http://schemas.microsoft.com/office/drawing/2014/main" id="{D2DCA6E5-862A-40DC-9849-A4EF892E2C69}"/>
            </a:ext>
          </a:extLst>
        </xdr:cNvPr>
        <xdr:cNvSpPr/>
      </xdr:nvSpPr>
      <xdr:spPr>
        <a:xfrm>
          <a:off x="13887450" y="10378803"/>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78196</xdr:rowOff>
    </xdr:from>
    <xdr:to>
      <xdr:col>76</xdr:col>
      <xdr:colOff>165100</xdr:colOff>
      <xdr:row>61</xdr:row>
      <xdr:rowOff>8346</xdr:rowOff>
    </xdr:to>
    <xdr:sp macro="" textlink="">
      <xdr:nvSpPr>
        <xdr:cNvPr id="543" name="フローチャート: 判断 542">
          <a:extLst>
            <a:ext uri="{FF2B5EF4-FFF2-40B4-BE49-F238E27FC236}">
              <a16:creationId xmlns:a16="http://schemas.microsoft.com/office/drawing/2014/main" id="{A9E28DEF-DAFC-4E03-880C-2FF645C3A851}"/>
            </a:ext>
          </a:extLst>
        </xdr:cNvPr>
        <xdr:cNvSpPr/>
      </xdr:nvSpPr>
      <xdr:spPr>
        <a:xfrm>
          <a:off x="13089890" y="10365196"/>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61867</xdr:rowOff>
    </xdr:from>
    <xdr:to>
      <xdr:col>72</xdr:col>
      <xdr:colOff>38100</xdr:colOff>
      <xdr:row>60</xdr:row>
      <xdr:rowOff>163467</xdr:rowOff>
    </xdr:to>
    <xdr:sp macro="" textlink="">
      <xdr:nvSpPr>
        <xdr:cNvPr id="544" name="フローチャート: 判断 543">
          <a:extLst>
            <a:ext uri="{FF2B5EF4-FFF2-40B4-BE49-F238E27FC236}">
              <a16:creationId xmlns:a16="http://schemas.microsoft.com/office/drawing/2014/main" id="{9773F7BE-C325-49BF-90D6-6D3AC288DBAB}"/>
            </a:ext>
          </a:extLst>
        </xdr:cNvPr>
        <xdr:cNvSpPr/>
      </xdr:nvSpPr>
      <xdr:spPr>
        <a:xfrm>
          <a:off x="12303760" y="10345057"/>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52070</xdr:rowOff>
    </xdr:from>
    <xdr:to>
      <xdr:col>67</xdr:col>
      <xdr:colOff>101600</xdr:colOff>
      <xdr:row>60</xdr:row>
      <xdr:rowOff>153670</xdr:rowOff>
    </xdr:to>
    <xdr:sp macro="" textlink="">
      <xdr:nvSpPr>
        <xdr:cNvPr id="545" name="フローチャート: 判断 544">
          <a:extLst>
            <a:ext uri="{FF2B5EF4-FFF2-40B4-BE49-F238E27FC236}">
              <a16:creationId xmlns:a16="http://schemas.microsoft.com/office/drawing/2014/main" id="{D53A2219-411C-40EB-805D-B3AB11A0427C}"/>
            </a:ext>
          </a:extLst>
        </xdr:cNvPr>
        <xdr:cNvSpPr/>
      </xdr:nvSpPr>
      <xdr:spPr>
        <a:xfrm>
          <a:off x="11487150" y="10342880"/>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73FBB34D-737F-436F-BC7E-A9FE7962A732}"/>
            </a:ext>
          </a:extLst>
        </xdr:cNvPr>
        <xdr:cNvSpPr txBox="1"/>
      </xdr:nvSpPr>
      <xdr:spPr>
        <a:xfrm>
          <a:off x="14532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A1FBDCE3-CDE3-4249-A165-59C0C0BE4008}"/>
            </a:ext>
          </a:extLst>
        </xdr:cNvPr>
        <xdr:cNvSpPr txBox="1"/>
      </xdr:nvSpPr>
      <xdr:spPr>
        <a:xfrm>
          <a:off x="13770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546D772E-09EE-4038-9926-8C7FD9F56909}"/>
            </a:ext>
          </a:extLst>
        </xdr:cNvPr>
        <xdr:cNvSpPr txBox="1"/>
      </xdr:nvSpPr>
      <xdr:spPr>
        <a:xfrm>
          <a:off x="12973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57450375-E044-4216-9509-67675F728E4D}"/>
            </a:ext>
          </a:extLst>
        </xdr:cNvPr>
        <xdr:cNvSpPr txBox="1"/>
      </xdr:nvSpPr>
      <xdr:spPr>
        <a:xfrm>
          <a:off x="121754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B5A8D4D6-777A-4DD4-BBAD-F5A709E1754A}"/>
            </a:ext>
          </a:extLst>
        </xdr:cNvPr>
        <xdr:cNvSpPr txBox="1"/>
      </xdr:nvSpPr>
      <xdr:spPr>
        <a:xfrm>
          <a:off x="113703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125549</xdr:rowOff>
    </xdr:from>
    <xdr:to>
      <xdr:col>85</xdr:col>
      <xdr:colOff>177800</xdr:colOff>
      <xdr:row>59</xdr:row>
      <xdr:rowOff>55699</xdr:rowOff>
    </xdr:to>
    <xdr:sp macro="" textlink="">
      <xdr:nvSpPr>
        <xdr:cNvPr id="551" name="楕円 550">
          <a:extLst>
            <a:ext uri="{FF2B5EF4-FFF2-40B4-BE49-F238E27FC236}">
              <a16:creationId xmlns:a16="http://schemas.microsoft.com/office/drawing/2014/main" id="{939018ED-E26D-43B7-AA3F-16DD4196AF4F}"/>
            </a:ext>
          </a:extLst>
        </xdr:cNvPr>
        <xdr:cNvSpPr/>
      </xdr:nvSpPr>
      <xdr:spPr>
        <a:xfrm>
          <a:off x="14649450" y="10071554"/>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148426</xdr:rowOff>
    </xdr:from>
    <xdr:ext cx="405111" cy="259045"/>
    <xdr:sp macro="" textlink="">
      <xdr:nvSpPr>
        <xdr:cNvPr id="552" name="【学校施設】&#10;有形固定資産減価償却率該当値テキスト">
          <a:extLst>
            <a:ext uri="{FF2B5EF4-FFF2-40B4-BE49-F238E27FC236}">
              <a16:creationId xmlns:a16="http://schemas.microsoft.com/office/drawing/2014/main" id="{F6C6853F-D851-4EE2-AFAC-FE3372747B27}"/>
            </a:ext>
          </a:extLst>
        </xdr:cNvPr>
        <xdr:cNvSpPr txBox="1"/>
      </xdr:nvSpPr>
      <xdr:spPr>
        <a:xfrm>
          <a:off x="14742160" y="9919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53703</xdr:rowOff>
    </xdr:from>
    <xdr:to>
      <xdr:col>81</xdr:col>
      <xdr:colOff>101600</xdr:colOff>
      <xdr:row>58</xdr:row>
      <xdr:rowOff>155303</xdr:rowOff>
    </xdr:to>
    <xdr:sp macro="" textlink="">
      <xdr:nvSpPr>
        <xdr:cNvPr id="553" name="楕円 552">
          <a:extLst>
            <a:ext uri="{FF2B5EF4-FFF2-40B4-BE49-F238E27FC236}">
              <a16:creationId xmlns:a16="http://schemas.microsoft.com/office/drawing/2014/main" id="{37083BFF-B3E5-4421-8D29-4555EE1A4F9E}"/>
            </a:ext>
          </a:extLst>
        </xdr:cNvPr>
        <xdr:cNvSpPr/>
      </xdr:nvSpPr>
      <xdr:spPr>
        <a:xfrm>
          <a:off x="13887450" y="10001613"/>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104503</xdr:rowOff>
    </xdr:from>
    <xdr:to>
      <xdr:col>85</xdr:col>
      <xdr:colOff>127000</xdr:colOff>
      <xdr:row>59</xdr:row>
      <xdr:rowOff>4899</xdr:rowOff>
    </xdr:to>
    <xdr:cxnSp macro="">
      <xdr:nvCxnSpPr>
        <xdr:cNvPr id="554" name="直線コネクタ 553">
          <a:extLst>
            <a:ext uri="{FF2B5EF4-FFF2-40B4-BE49-F238E27FC236}">
              <a16:creationId xmlns:a16="http://schemas.microsoft.com/office/drawing/2014/main" id="{A2B1B11F-3EAE-40B1-83E7-1EA3F0F16FD8}"/>
            </a:ext>
          </a:extLst>
        </xdr:cNvPr>
        <xdr:cNvCxnSpPr/>
      </xdr:nvCxnSpPr>
      <xdr:spPr>
        <a:xfrm>
          <a:off x="13942060" y="10046698"/>
          <a:ext cx="762000" cy="75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128815</xdr:rowOff>
    </xdr:from>
    <xdr:to>
      <xdr:col>76</xdr:col>
      <xdr:colOff>165100</xdr:colOff>
      <xdr:row>59</xdr:row>
      <xdr:rowOff>58965</xdr:rowOff>
    </xdr:to>
    <xdr:sp macro="" textlink="">
      <xdr:nvSpPr>
        <xdr:cNvPr id="555" name="楕円 554">
          <a:extLst>
            <a:ext uri="{FF2B5EF4-FFF2-40B4-BE49-F238E27FC236}">
              <a16:creationId xmlns:a16="http://schemas.microsoft.com/office/drawing/2014/main" id="{C6EE1D99-C26E-4250-9C81-0B53B40F3A18}"/>
            </a:ext>
          </a:extLst>
        </xdr:cNvPr>
        <xdr:cNvSpPr/>
      </xdr:nvSpPr>
      <xdr:spPr>
        <a:xfrm>
          <a:off x="13089890" y="10076725"/>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104503</xdr:rowOff>
    </xdr:from>
    <xdr:to>
      <xdr:col>81</xdr:col>
      <xdr:colOff>50800</xdr:colOff>
      <xdr:row>59</xdr:row>
      <xdr:rowOff>8165</xdr:rowOff>
    </xdr:to>
    <xdr:cxnSp macro="">
      <xdr:nvCxnSpPr>
        <xdr:cNvPr id="556" name="直線コネクタ 555">
          <a:extLst>
            <a:ext uri="{FF2B5EF4-FFF2-40B4-BE49-F238E27FC236}">
              <a16:creationId xmlns:a16="http://schemas.microsoft.com/office/drawing/2014/main" id="{141E6B79-567E-4A06-A6EC-2139C523F5DE}"/>
            </a:ext>
          </a:extLst>
        </xdr:cNvPr>
        <xdr:cNvCxnSpPr/>
      </xdr:nvCxnSpPr>
      <xdr:spPr>
        <a:xfrm flipV="1">
          <a:off x="13144500" y="10046698"/>
          <a:ext cx="797560" cy="78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114119</xdr:rowOff>
    </xdr:from>
    <xdr:to>
      <xdr:col>72</xdr:col>
      <xdr:colOff>38100</xdr:colOff>
      <xdr:row>59</xdr:row>
      <xdr:rowOff>44269</xdr:rowOff>
    </xdr:to>
    <xdr:sp macro="" textlink="">
      <xdr:nvSpPr>
        <xdr:cNvPr id="557" name="楕円 556">
          <a:extLst>
            <a:ext uri="{FF2B5EF4-FFF2-40B4-BE49-F238E27FC236}">
              <a16:creationId xmlns:a16="http://schemas.microsoft.com/office/drawing/2014/main" id="{40AD5D9F-49DB-4359-BBCE-6C6CC80889EE}"/>
            </a:ext>
          </a:extLst>
        </xdr:cNvPr>
        <xdr:cNvSpPr/>
      </xdr:nvSpPr>
      <xdr:spPr>
        <a:xfrm>
          <a:off x="12303760" y="10058219"/>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164919</xdr:rowOff>
    </xdr:from>
    <xdr:to>
      <xdr:col>76</xdr:col>
      <xdr:colOff>114300</xdr:colOff>
      <xdr:row>59</xdr:row>
      <xdr:rowOff>8165</xdr:rowOff>
    </xdr:to>
    <xdr:cxnSp macro="">
      <xdr:nvCxnSpPr>
        <xdr:cNvPr id="558" name="直線コネクタ 557">
          <a:extLst>
            <a:ext uri="{FF2B5EF4-FFF2-40B4-BE49-F238E27FC236}">
              <a16:creationId xmlns:a16="http://schemas.microsoft.com/office/drawing/2014/main" id="{204CF4FB-C3DF-419A-B58B-499AAF1970F3}"/>
            </a:ext>
          </a:extLst>
        </xdr:cNvPr>
        <xdr:cNvCxnSpPr/>
      </xdr:nvCxnSpPr>
      <xdr:spPr>
        <a:xfrm>
          <a:off x="12346940" y="10112829"/>
          <a:ext cx="797560" cy="12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78196</xdr:rowOff>
    </xdr:from>
    <xdr:to>
      <xdr:col>67</xdr:col>
      <xdr:colOff>101600</xdr:colOff>
      <xdr:row>60</xdr:row>
      <xdr:rowOff>8346</xdr:rowOff>
    </xdr:to>
    <xdr:sp macro="" textlink="">
      <xdr:nvSpPr>
        <xdr:cNvPr id="559" name="楕円 558">
          <a:extLst>
            <a:ext uri="{FF2B5EF4-FFF2-40B4-BE49-F238E27FC236}">
              <a16:creationId xmlns:a16="http://schemas.microsoft.com/office/drawing/2014/main" id="{04907B91-C530-4FC3-858E-E94C6B6E6361}"/>
            </a:ext>
          </a:extLst>
        </xdr:cNvPr>
        <xdr:cNvSpPr/>
      </xdr:nvSpPr>
      <xdr:spPr>
        <a:xfrm>
          <a:off x="11487150" y="10193746"/>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164919</xdr:rowOff>
    </xdr:from>
    <xdr:to>
      <xdr:col>71</xdr:col>
      <xdr:colOff>177800</xdr:colOff>
      <xdr:row>59</xdr:row>
      <xdr:rowOff>128996</xdr:rowOff>
    </xdr:to>
    <xdr:cxnSp macro="">
      <xdr:nvCxnSpPr>
        <xdr:cNvPr id="560" name="直線コネクタ 559">
          <a:extLst>
            <a:ext uri="{FF2B5EF4-FFF2-40B4-BE49-F238E27FC236}">
              <a16:creationId xmlns:a16="http://schemas.microsoft.com/office/drawing/2014/main" id="{93608D9F-B519-4B04-95A4-732FE387C4F2}"/>
            </a:ext>
          </a:extLst>
        </xdr:cNvPr>
        <xdr:cNvCxnSpPr/>
      </xdr:nvCxnSpPr>
      <xdr:spPr>
        <a:xfrm flipV="1">
          <a:off x="11541760" y="10112829"/>
          <a:ext cx="805180" cy="135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9270</xdr:rowOff>
    </xdr:from>
    <xdr:ext cx="405111" cy="259045"/>
    <xdr:sp macro="" textlink="">
      <xdr:nvSpPr>
        <xdr:cNvPr id="561" name="n_1aveValue【学校施設】&#10;有形固定資産減価償却率">
          <a:extLst>
            <a:ext uri="{FF2B5EF4-FFF2-40B4-BE49-F238E27FC236}">
              <a16:creationId xmlns:a16="http://schemas.microsoft.com/office/drawing/2014/main" id="{280DBCBF-3BEE-4C97-8A4D-2B8C7C2A2E35}"/>
            </a:ext>
          </a:extLst>
        </xdr:cNvPr>
        <xdr:cNvSpPr txBox="1"/>
      </xdr:nvSpPr>
      <xdr:spPr>
        <a:xfrm>
          <a:off x="13738234" y="10469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170923</xdr:rowOff>
    </xdr:from>
    <xdr:ext cx="405111" cy="259045"/>
    <xdr:sp macro="" textlink="">
      <xdr:nvSpPr>
        <xdr:cNvPr id="562" name="n_2aveValue【学校施設】&#10;有形固定資産減価償却率">
          <a:extLst>
            <a:ext uri="{FF2B5EF4-FFF2-40B4-BE49-F238E27FC236}">
              <a16:creationId xmlns:a16="http://schemas.microsoft.com/office/drawing/2014/main" id="{DC6DCCA7-89C7-4452-98CE-FF369C63A8E2}"/>
            </a:ext>
          </a:extLst>
        </xdr:cNvPr>
        <xdr:cNvSpPr txBox="1"/>
      </xdr:nvSpPr>
      <xdr:spPr>
        <a:xfrm>
          <a:off x="12957184" y="10461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154594</xdr:rowOff>
    </xdr:from>
    <xdr:ext cx="405111" cy="259045"/>
    <xdr:sp macro="" textlink="">
      <xdr:nvSpPr>
        <xdr:cNvPr id="563" name="n_3aveValue【学校施設】&#10;有形固定資産減価償却率">
          <a:extLst>
            <a:ext uri="{FF2B5EF4-FFF2-40B4-BE49-F238E27FC236}">
              <a16:creationId xmlns:a16="http://schemas.microsoft.com/office/drawing/2014/main" id="{EA892CA1-D5CD-4369-B6CA-B03A01ADF49A}"/>
            </a:ext>
          </a:extLst>
        </xdr:cNvPr>
        <xdr:cNvSpPr txBox="1"/>
      </xdr:nvSpPr>
      <xdr:spPr>
        <a:xfrm>
          <a:off x="12171054" y="1044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144797</xdr:rowOff>
    </xdr:from>
    <xdr:ext cx="405111" cy="259045"/>
    <xdr:sp macro="" textlink="">
      <xdr:nvSpPr>
        <xdr:cNvPr id="564" name="n_4aveValue【学校施設】&#10;有形固定資産減価償却率">
          <a:extLst>
            <a:ext uri="{FF2B5EF4-FFF2-40B4-BE49-F238E27FC236}">
              <a16:creationId xmlns:a16="http://schemas.microsoft.com/office/drawing/2014/main" id="{D1D79270-12EA-49D2-96C7-B47737985833}"/>
            </a:ext>
          </a:extLst>
        </xdr:cNvPr>
        <xdr:cNvSpPr txBox="1"/>
      </xdr:nvSpPr>
      <xdr:spPr>
        <a:xfrm>
          <a:off x="11354444" y="10429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380</xdr:rowOff>
    </xdr:from>
    <xdr:ext cx="405111" cy="259045"/>
    <xdr:sp macro="" textlink="">
      <xdr:nvSpPr>
        <xdr:cNvPr id="565" name="n_1mainValue【学校施設】&#10;有形固定資産減価償却率">
          <a:extLst>
            <a:ext uri="{FF2B5EF4-FFF2-40B4-BE49-F238E27FC236}">
              <a16:creationId xmlns:a16="http://schemas.microsoft.com/office/drawing/2014/main" id="{61FA6A76-3F4E-4AC1-B456-D2C7C3699DAA}"/>
            </a:ext>
          </a:extLst>
        </xdr:cNvPr>
        <xdr:cNvSpPr txBox="1"/>
      </xdr:nvSpPr>
      <xdr:spPr>
        <a:xfrm>
          <a:off x="13738234" y="97730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75492</xdr:rowOff>
    </xdr:from>
    <xdr:ext cx="405111" cy="259045"/>
    <xdr:sp macro="" textlink="">
      <xdr:nvSpPr>
        <xdr:cNvPr id="566" name="n_2mainValue【学校施設】&#10;有形固定資産減価償却率">
          <a:extLst>
            <a:ext uri="{FF2B5EF4-FFF2-40B4-BE49-F238E27FC236}">
              <a16:creationId xmlns:a16="http://schemas.microsoft.com/office/drawing/2014/main" id="{8306ED2E-7CC0-4FAC-973E-C30BC17FC629}"/>
            </a:ext>
          </a:extLst>
        </xdr:cNvPr>
        <xdr:cNvSpPr txBox="1"/>
      </xdr:nvSpPr>
      <xdr:spPr>
        <a:xfrm>
          <a:off x="12957184" y="9848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60796</xdr:rowOff>
    </xdr:from>
    <xdr:ext cx="405111" cy="259045"/>
    <xdr:sp macro="" textlink="">
      <xdr:nvSpPr>
        <xdr:cNvPr id="567" name="n_3mainValue【学校施設】&#10;有形固定資産減価償却率">
          <a:extLst>
            <a:ext uri="{FF2B5EF4-FFF2-40B4-BE49-F238E27FC236}">
              <a16:creationId xmlns:a16="http://schemas.microsoft.com/office/drawing/2014/main" id="{DF815ECD-CEDC-4D47-8ED7-CC7148C2DA1B}"/>
            </a:ext>
          </a:extLst>
        </xdr:cNvPr>
        <xdr:cNvSpPr txBox="1"/>
      </xdr:nvSpPr>
      <xdr:spPr>
        <a:xfrm>
          <a:off x="12171054" y="98296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24873</xdr:rowOff>
    </xdr:from>
    <xdr:ext cx="405111" cy="259045"/>
    <xdr:sp macro="" textlink="">
      <xdr:nvSpPr>
        <xdr:cNvPr id="568" name="n_4mainValue【学校施設】&#10;有形固定資産減価償却率">
          <a:extLst>
            <a:ext uri="{FF2B5EF4-FFF2-40B4-BE49-F238E27FC236}">
              <a16:creationId xmlns:a16="http://schemas.microsoft.com/office/drawing/2014/main" id="{EDC3D389-996E-4791-BA4A-2F9A8B05045C}"/>
            </a:ext>
          </a:extLst>
        </xdr:cNvPr>
        <xdr:cNvSpPr txBox="1"/>
      </xdr:nvSpPr>
      <xdr:spPr>
        <a:xfrm>
          <a:off x="11354444" y="9965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a:extLst>
            <a:ext uri="{FF2B5EF4-FFF2-40B4-BE49-F238E27FC236}">
              <a16:creationId xmlns:a16="http://schemas.microsoft.com/office/drawing/2014/main" id="{459C729E-15DA-4319-B4F2-BFD12CA0E409}"/>
            </a:ext>
          </a:extLst>
        </xdr:cNvPr>
        <xdr:cNvSpPr/>
      </xdr:nvSpPr>
      <xdr:spPr>
        <a:xfrm>
          <a:off x="164592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a:extLst>
            <a:ext uri="{FF2B5EF4-FFF2-40B4-BE49-F238E27FC236}">
              <a16:creationId xmlns:a16="http://schemas.microsoft.com/office/drawing/2014/main" id="{A0479E2C-1ECB-4197-AB44-6D3BA1E331A9}"/>
            </a:ext>
          </a:extLst>
        </xdr:cNvPr>
        <xdr:cNvSpPr/>
      </xdr:nvSpPr>
      <xdr:spPr>
        <a:xfrm>
          <a:off x="165900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a:extLst>
            <a:ext uri="{FF2B5EF4-FFF2-40B4-BE49-F238E27FC236}">
              <a16:creationId xmlns:a16="http://schemas.microsoft.com/office/drawing/2014/main" id="{813A0B40-9B9A-41F7-ACD4-3622D1372929}"/>
            </a:ext>
          </a:extLst>
        </xdr:cNvPr>
        <xdr:cNvSpPr/>
      </xdr:nvSpPr>
      <xdr:spPr>
        <a:xfrm>
          <a:off x="165900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a:extLst>
            <a:ext uri="{FF2B5EF4-FFF2-40B4-BE49-F238E27FC236}">
              <a16:creationId xmlns:a16="http://schemas.microsoft.com/office/drawing/2014/main" id="{C8963D73-74F5-42AE-9C3B-A14780FAED83}"/>
            </a:ext>
          </a:extLst>
        </xdr:cNvPr>
        <xdr:cNvSpPr/>
      </xdr:nvSpPr>
      <xdr:spPr>
        <a:xfrm>
          <a:off x="174879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a:extLst>
            <a:ext uri="{FF2B5EF4-FFF2-40B4-BE49-F238E27FC236}">
              <a16:creationId xmlns:a16="http://schemas.microsoft.com/office/drawing/2014/main" id="{CFE29BFD-3733-49BA-8F49-147C7A216908}"/>
            </a:ext>
          </a:extLst>
        </xdr:cNvPr>
        <xdr:cNvSpPr/>
      </xdr:nvSpPr>
      <xdr:spPr>
        <a:xfrm>
          <a:off x="174879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a:extLst>
            <a:ext uri="{FF2B5EF4-FFF2-40B4-BE49-F238E27FC236}">
              <a16:creationId xmlns:a16="http://schemas.microsoft.com/office/drawing/2014/main" id="{51E7739E-994F-462C-BE3E-87B11DA87EA9}"/>
            </a:ext>
          </a:extLst>
        </xdr:cNvPr>
        <xdr:cNvSpPr/>
      </xdr:nvSpPr>
      <xdr:spPr>
        <a:xfrm>
          <a:off x="185166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a:extLst>
            <a:ext uri="{FF2B5EF4-FFF2-40B4-BE49-F238E27FC236}">
              <a16:creationId xmlns:a16="http://schemas.microsoft.com/office/drawing/2014/main" id="{7146D2B8-C523-4741-B855-B57EA419BD03}"/>
            </a:ext>
          </a:extLst>
        </xdr:cNvPr>
        <xdr:cNvSpPr/>
      </xdr:nvSpPr>
      <xdr:spPr>
        <a:xfrm>
          <a:off x="185166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a:extLst>
            <a:ext uri="{FF2B5EF4-FFF2-40B4-BE49-F238E27FC236}">
              <a16:creationId xmlns:a16="http://schemas.microsoft.com/office/drawing/2014/main" id="{8FC9A774-FB07-4B31-8634-93275B0E52C9}"/>
            </a:ext>
          </a:extLst>
        </xdr:cNvPr>
        <xdr:cNvSpPr/>
      </xdr:nvSpPr>
      <xdr:spPr>
        <a:xfrm>
          <a:off x="16459200" y="914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a:extLst>
            <a:ext uri="{FF2B5EF4-FFF2-40B4-BE49-F238E27FC236}">
              <a16:creationId xmlns:a16="http://schemas.microsoft.com/office/drawing/2014/main" id="{34E8B221-FEC1-4148-A913-2FAE1EF4A143}"/>
            </a:ext>
          </a:extLst>
        </xdr:cNvPr>
        <xdr:cNvSpPr txBox="1"/>
      </xdr:nvSpPr>
      <xdr:spPr>
        <a:xfrm>
          <a:off x="164401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a:extLst>
            <a:ext uri="{FF2B5EF4-FFF2-40B4-BE49-F238E27FC236}">
              <a16:creationId xmlns:a16="http://schemas.microsoft.com/office/drawing/2014/main" id="{4DBD3709-1B3D-4240-8C26-B111A28EDC9A}"/>
            </a:ext>
          </a:extLst>
        </xdr:cNvPr>
        <xdr:cNvCxnSpPr/>
      </xdr:nvCxnSpPr>
      <xdr:spPr>
        <a:xfrm>
          <a:off x="1645920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79" name="直線コネクタ 578">
          <a:extLst>
            <a:ext uri="{FF2B5EF4-FFF2-40B4-BE49-F238E27FC236}">
              <a16:creationId xmlns:a16="http://schemas.microsoft.com/office/drawing/2014/main" id="{6E6E5709-0985-4A88-9446-F8AB7FE146C3}"/>
            </a:ext>
          </a:extLst>
        </xdr:cNvPr>
        <xdr:cNvCxnSpPr/>
      </xdr:nvCxnSpPr>
      <xdr:spPr>
        <a:xfrm>
          <a:off x="16459200" y="1110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80" name="テキスト ボックス 579">
          <a:extLst>
            <a:ext uri="{FF2B5EF4-FFF2-40B4-BE49-F238E27FC236}">
              <a16:creationId xmlns:a16="http://schemas.microsoft.com/office/drawing/2014/main" id="{C64F6F9C-19E6-40A2-A553-BBC2125AD633}"/>
            </a:ext>
          </a:extLst>
        </xdr:cNvPr>
        <xdr:cNvSpPr txBox="1"/>
      </xdr:nvSpPr>
      <xdr:spPr>
        <a:xfrm>
          <a:off x="16047266" y="1096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81" name="直線コネクタ 580">
          <a:extLst>
            <a:ext uri="{FF2B5EF4-FFF2-40B4-BE49-F238E27FC236}">
              <a16:creationId xmlns:a16="http://schemas.microsoft.com/office/drawing/2014/main" id="{B94E1C92-D89E-421A-9BCE-0CA4E0DC28C5}"/>
            </a:ext>
          </a:extLst>
        </xdr:cNvPr>
        <xdr:cNvCxnSpPr/>
      </xdr:nvCxnSpPr>
      <xdr:spPr>
        <a:xfrm>
          <a:off x="16459200" y="1077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62</xdr:row>
      <xdr:rowOff>4734</xdr:rowOff>
    </xdr:from>
    <xdr:ext cx="531299" cy="259045"/>
    <xdr:sp macro="" textlink="">
      <xdr:nvSpPr>
        <xdr:cNvPr id="582" name="テキスト ボックス 581">
          <a:extLst>
            <a:ext uri="{FF2B5EF4-FFF2-40B4-BE49-F238E27FC236}">
              <a16:creationId xmlns:a16="http://schemas.microsoft.com/office/drawing/2014/main" id="{CB16740A-EA19-4A07-A830-6B3D927FF59C}"/>
            </a:ext>
          </a:extLst>
        </xdr:cNvPr>
        <xdr:cNvSpPr txBox="1"/>
      </xdr:nvSpPr>
      <xdr:spPr>
        <a:xfrm>
          <a:off x="15985051" y="1063653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3" name="直線コネクタ 582">
          <a:extLst>
            <a:ext uri="{FF2B5EF4-FFF2-40B4-BE49-F238E27FC236}">
              <a16:creationId xmlns:a16="http://schemas.microsoft.com/office/drawing/2014/main" id="{D4B753A5-8AC0-4879-9D2C-88E4C6CF15E5}"/>
            </a:ext>
          </a:extLst>
        </xdr:cNvPr>
        <xdr:cNvCxnSpPr/>
      </xdr:nvCxnSpPr>
      <xdr:spPr>
        <a:xfrm>
          <a:off x="16459200" y="1045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21062</xdr:rowOff>
    </xdr:from>
    <xdr:ext cx="531299" cy="259045"/>
    <xdr:sp macro="" textlink="">
      <xdr:nvSpPr>
        <xdr:cNvPr id="584" name="テキスト ボックス 583">
          <a:extLst>
            <a:ext uri="{FF2B5EF4-FFF2-40B4-BE49-F238E27FC236}">
              <a16:creationId xmlns:a16="http://schemas.microsoft.com/office/drawing/2014/main" id="{D84DCE0B-775D-42F4-9E66-DE81DE84C5EB}"/>
            </a:ext>
          </a:extLst>
        </xdr:cNvPr>
        <xdr:cNvSpPr txBox="1"/>
      </xdr:nvSpPr>
      <xdr:spPr>
        <a:xfrm>
          <a:off x="15985051" y="1030425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5" name="直線コネクタ 584">
          <a:extLst>
            <a:ext uri="{FF2B5EF4-FFF2-40B4-BE49-F238E27FC236}">
              <a16:creationId xmlns:a16="http://schemas.microsoft.com/office/drawing/2014/main" id="{352014DC-5D72-4D6E-93BB-64DCCA0D1988}"/>
            </a:ext>
          </a:extLst>
        </xdr:cNvPr>
        <xdr:cNvCxnSpPr/>
      </xdr:nvCxnSpPr>
      <xdr:spPr>
        <a:xfrm>
          <a:off x="16459200" y="1012562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58</xdr:row>
      <xdr:rowOff>37392</xdr:rowOff>
    </xdr:from>
    <xdr:ext cx="531299" cy="259045"/>
    <xdr:sp macro="" textlink="">
      <xdr:nvSpPr>
        <xdr:cNvPr id="586" name="テキスト ボックス 585">
          <a:extLst>
            <a:ext uri="{FF2B5EF4-FFF2-40B4-BE49-F238E27FC236}">
              <a16:creationId xmlns:a16="http://schemas.microsoft.com/office/drawing/2014/main" id="{42E1EA5C-653B-42E9-BF71-A93EEC16DA91}"/>
            </a:ext>
          </a:extLst>
        </xdr:cNvPr>
        <xdr:cNvSpPr txBox="1"/>
      </xdr:nvSpPr>
      <xdr:spPr>
        <a:xfrm>
          <a:off x="15985051" y="998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7" name="直線コネクタ 586">
          <a:extLst>
            <a:ext uri="{FF2B5EF4-FFF2-40B4-BE49-F238E27FC236}">
              <a16:creationId xmlns:a16="http://schemas.microsoft.com/office/drawing/2014/main" id="{76B9D4ED-04D8-4A0B-BB19-D3FAF782DF31}"/>
            </a:ext>
          </a:extLst>
        </xdr:cNvPr>
        <xdr:cNvCxnSpPr/>
      </xdr:nvCxnSpPr>
      <xdr:spPr>
        <a:xfrm>
          <a:off x="16459200" y="979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588" name="テキスト ボックス 587">
          <a:extLst>
            <a:ext uri="{FF2B5EF4-FFF2-40B4-BE49-F238E27FC236}">
              <a16:creationId xmlns:a16="http://schemas.microsoft.com/office/drawing/2014/main" id="{D97FCBAF-262F-47EC-85B1-5B22991AEC4B}"/>
            </a:ext>
          </a:extLst>
        </xdr:cNvPr>
        <xdr:cNvSpPr txBox="1"/>
      </xdr:nvSpPr>
      <xdr:spPr>
        <a:xfrm>
          <a:off x="15985051" y="965873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9" name="直線コネクタ 588">
          <a:extLst>
            <a:ext uri="{FF2B5EF4-FFF2-40B4-BE49-F238E27FC236}">
              <a16:creationId xmlns:a16="http://schemas.microsoft.com/office/drawing/2014/main" id="{C01C9A6B-517B-42D1-8196-D9669CDD9455}"/>
            </a:ext>
          </a:extLst>
        </xdr:cNvPr>
        <xdr:cNvCxnSpPr/>
      </xdr:nvCxnSpPr>
      <xdr:spPr>
        <a:xfrm>
          <a:off x="16459200" y="947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90" name="テキスト ボックス 589">
          <a:extLst>
            <a:ext uri="{FF2B5EF4-FFF2-40B4-BE49-F238E27FC236}">
              <a16:creationId xmlns:a16="http://schemas.microsoft.com/office/drawing/2014/main" id="{5BF7D8EF-DB07-42E8-B522-B36814C08B04}"/>
            </a:ext>
          </a:extLst>
        </xdr:cNvPr>
        <xdr:cNvSpPr txBox="1"/>
      </xdr:nvSpPr>
      <xdr:spPr>
        <a:xfrm>
          <a:off x="15985051" y="932644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1" name="直線コネクタ 590">
          <a:extLst>
            <a:ext uri="{FF2B5EF4-FFF2-40B4-BE49-F238E27FC236}">
              <a16:creationId xmlns:a16="http://schemas.microsoft.com/office/drawing/2014/main" id="{CEC85B54-086F-477B-8A8B-717D32D18F38}"/>
            </a:ext>
          </a:extLst>
        </xdr:cNvPr>
        <xdr:cNvCxnSpPr/>
      </xdr:nvCxnSpPr>
      <xdr:spPr>
        <a:xfrm>
          <a:off x="1645920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2" name="テキスト ボックス 591">
          <a:extLst>
            <a:ext uri="{FF2B5EF4-FFF2-40B4-BE49-F238E27FC236}">
              <a16:creationId xmlns:a16="http://schemas.microsoft.com/office/drawing/2014/main" id="{F01327FE-1E4F-4F36-B770-A6288E5585DA}"/>
            </a:ext>
          </a:extLst>
        </xdr:cNvPr>
        <xdr:cNvSpPr txBox="1"/>
      </xdr:nvSpPr>
      <xdr:spPr>
        <a:xfrm>
          <a:off x="15985051" y="900368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3" name="【学校施設】&#10;一人当たり面積グラフ枠">
          <a:extLst>
            <a:ext uri="{FF2B5EF4-FFF2-40B4-BE49-F238E27FC236}">
              <a16:creationId xmlns:a16="http://schemas.microsoft.com/office/drawing/2014/main" id="{0A3B1BB8-BF5A-489B-8A43-15EEA22DB392}"/>
            </a:ext>
          </a:extLst>
        </xdr:cNvPr>
        <xdr:cNvSpPr/>
      </xdr:nvSpPr>
      <xdr:spPr>
        <a:xfrm>
          <a:off x="16459200" y="914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5388</xdr:rowOff>
    </xdr:from>
    <xdr:to>
      <xdr:col>116</xdr:col>
      <xdr:colOff>62864</xdr:colOff>
      <xdr:row>64</xdr:row>
      <xdr:rowOff>100715</xdr:rowOff>
    </xdr:to>
    <xdr:cxnSp macro="">
      <xdr:nvCxnSpPr>
        <xdr:cNvPr id="594" name="直線コネクタ 593">
          <a:extLst>
            <a:ext uri="{FF2B5EF4-FFF2-40B4-BE49-F238E27FC236}">
              <a16:creationId xmlns:a16="http://schemas.microsoft.com/office/drawing/2014/main" id="{F2E2308B-FDBC-4EA0-A4AC-EBFA71BA0440}"/>
            </a:ext>
          </a:extLst>
        </xdr:cNvPr>
        <xdr:cNvCxnSpPr/>
      </xdr:nvCxnSpPr>
      <xdr:spPr>
        <a:xfrm flipV="1">
          <a:off x="19947254" y="9608493"/>
          <a:ext cx="0" cy="1461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104542</xdr:rowOff>
    </xdr:from>
    <xdr:ext cx="469744" cy="259045"/>
    <xdr:sp macro="" textlink="">
      <xdr:nvSpPr>
        <xdr:cNvPr id="595" name="【学校施設】&#10;一人当たり面積最小値テキスト">
          <a:extLst>
            <a:ext uri="{FF2B5EF4-FFF2-40B4-BE49-F238E27FC236}">
              <a16:creationId xmlns:a16="http://schemas.microsoft.com/office/drawing/2014/main" id="{E545395E-DB27-4B5A-887B-ECD61F65BFDA}"/>
            </a:ext>
          </a:extLst>
        </xdr:cNvPr>
        <xdr:cNvSpPr txBox="1"/>
      </xdr:nvSpPr>
      <xdr:spPr>
        <a:xfrm>
          <a:off x="19985990" y="11075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100715</xdr:rowOff>
    </xdr:from>
    <xdr:to>
      <xdr:col>116</xdr:col>
      <xdr:colOff>152400</xdr:colOff>
      <xdr:row>64</xdr:row>
      <xdr:rowOff>100715</xdr:rowOff>
    </xdr:to>
    <xdr:cxnSp macro="">
      <xdr:nvCxnSpPr>
        <xdr:cNvPr id="596" name="直線コネクタ 595">
          <a:extLst>
            <a:ext uri="{FF2B5EF4-FFF2-40B4-BE49-F238E27FC236}">
              <a16:creationId xmlns:a16="http://schemas.microsoft.com/office/drawing/2014/main" id="{6034B290-39A1-4042-AD40-7ECDBA591BC8}"/>
            </a:ext>
          </a:extLst>
        </xdr:cNvPr>
        <xdr:cNvCxnSpPr/>
      </xdr:nvCxnSpPr>
      <xdr:spPr>
        <a:xfrm>
          <a:off x="19885660" y="110697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123515</xdr:rowOff>
    </xdr:from>
    <xdr:ext cx="534377" cy="259045"/>
    <xdr:sp macro="" textlink="">
      <xdr:nvSpPr>
        <xdr:cNvPr id="597" name="【学校施設】&#10;一人当たり面積最大値テキスト">
          <a:extLst>
            <a:ext uri="{FF2B5EF4-FFF2-40B4-BE49-F238E27FC236}">
              <a16:creationId xmlns:a16="http://schemas.microsoft.com/office/drawing/2014/main" id="{FDECD22D-4032-421B-9200-45D54D373730}"/>
            </a:ext>
          </a:extLst>
        </xdr:cNvPr>
        <xdr:cNvSpPr txBox="1"/>
      </xdr:nvSpPr>
      <xdr:spPr>
        <a:xfrm>
          <a:off x="19985990" y="9383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5388</xdr:rowOff>
    </xdr:from>
    <xdr:to>
      <xdr:col>116</xdr:col>
      <xdr:colOff>152400</xdr:colOff>
      <xdr:row>56</xdr:row>
      <xdr:rowOff>5388</xdr:rowOff>
    </xdr:to>
    <xdr:cxnSp macro="">
      <xdr:nvCxnSpPr>
        <xdr:cNvPr id="598" name="直線コネクタ 597">
          <a:extLst>
            <a:ext uri="{FF2B5EF4-FFF2-40B4-BE49-F238E27FC236}">
              <a16:creationId xmlns:a16="http://schemas.microsoft.com/office/drawing/2014/main" id="{CBA6410F-927F-4547-8BE8-AFD5A85FF2C6}"/>
            </a:ext>
          </a:extLst>
        </xdr:cNvPr>
        <xdr:cNvCxnSpPr/>
      </xdr:nvCxnSpPr>
      <xdr:spPr>
        <a:xfrm>
          <a:off x="19885660" y="960849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83924</xdr:rowOff>
    </xdr:from>
    <xdr:ext cx="469744" cy="259045"/>
    <xdr:sp macro="" textlink="">
      <xdr:nvSpPr>
        <xdr:cNvPr id="599" name="【学校施設】&#10;一人当たり面積平均値テキスト">
          <a:extLst>
            <a:ext uri="{FF2B5EF4-FFF2-40B4-BE49-F238E27FC236}">
              <a16:creationId xmlns:a16="http://schemas.microsoft.com/office/drawing/2014/main" id="{D1FED5C2-14CD-4F56-BA26-B7FA134BD183}"/>
            </a:ext>
          </a:extLst>
        </xdr:cNvPr>
        <xdr:cNvSpPr txBox="1"/>
      </xdr:nvSpPr>
      <xdr:spPr>
        <a:xfrm>
          <a:off x="19985990" y="108871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105497</xdr:rowOff>
    </xdr:from>
    <xdr:to>
      <xdr:col>116</xdr:col>
      <xdr:colOff>114300</xdr:colOff>
      <xdr:row>64</xdr:row>
      <xdr:rowOff>35647</xdr:rowOff>
    </xdr:to>
    <xdr:sp macro="" textlink="">
      <xdr:nvSpPr>
        <xdr:cNvPr id="600" name="フローチャート: 判断 599">
          <a:extLst>
            <a:ext uri="{FF2B5EF4-FFF2-40B4-BE49-F238E27FC236}">
              <a16:creationId xmlns:a16="http://schemas.microsoft.com/office/drawing/2014/main" id="{844C9276-BB13-4802-BD6B-DD517B6C057A}"/>
            </a:ext>
          </a:extLst>
        </xdr:cNvPr>
        <xdr:cNvSpPr/>
      </xdr:nvSpPr>
      <xdr:spPr>
        <a:xfrm>
          <a:off x="19904710" y="10904942"/>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111702</xdr:rowOff>
    </xdr:from>
    <xdr:to>
      <xdr:col>112</xdr:col>
      <xdr:colOff>38100</xdr:colOff>
      <xdr:row>64</xdr:row>
      <xdr:rowOff>41852</xdr:rowOff>
    </xdr:to>
    <xdr:sp macro="" textlink="">
      <xdr:nvSpPr>
        <xdr:cNvPr id="601" name="フローチャート: 判断 600">
          <a:extLst>
            <a:ext uri="{FF2B5EF4-FFF2-40B4-BE49-F238E27FC236}">
              <a16:creationId xmlns:a16="http://schemas.microsoft.com/office/drawing/2014/main" id="{C36C090C-3D10-425D-BF93-FC2B0181A328}"/>
            </a:ext>
          </a:extLst>
        </xdr:cNvPr>
        <xdr:cNvSpPr/>
      </xdr:nvSpPr>
      <xdr:spPr>
        <a:xfrm>
          <a:off x="19161760" y="1091305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107751</xdr:rowOff>
    </xdr:from>
    <xdr:to>
      <xdr:col>107</xdr:col>
      <xdr:colOff>101600</xdr:colOff>
      <xdr:row>64</xdr:row>
      <xdr:rowOff>37901</xdr:rowOff>
    </xdr:to>
    <xdr:sp macro="" textlink="">
      <xdr:nvSpPr>
        <xdr:cNvPr id="602" name="フローチャート: 判断 601">
          <a:extLst>
            <a:ext uri="{FF2B5EF4-FFF2-40B4-BE49-F238E27FC236}">
              <a16:creationId xmlns:a16="http://schemas.microsoft.com/office/drawing/2014/main" id="{1EA86561-7096-4AC3-A78E-C63ECC8CD762}"/>
            </a:ext>
          </a:extLst>
        </xdr:cNvPr>
        <xdr:cNvSpPr/>
      </xdr:nvSpPr>
      <xdr:spPr>
        <a:xfrm>
          <a:off x="18345150" y="10907196"/>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112780</xdr:rowOff>
    </xdr:from>
    <xdr:to>
      <xdr:col>102</xdr:col>
      <xdr:colOff>165100</xdr:colOff>
      <xdr:row>64</xdr:row>
      <xdr:rowOff>42930</xdr:rowOff>
    </xdr:to>
    <xdr:sp macro="" textlink="">
      <xdr:nvSpPr>
        <xdr:cNvPr id="603" name="フローチャート: 判断 602">
          <a:extLst>
            <a:ext uri="{FF2B5EF4-FFF2-40B4-BE49-F238E27FC236}">
              <a16:creationId xmlns:a16="http://schemas.microsoft.com/office/drawing/2014/main" id="{61A38AC3-E5E8-4C5B-B210-B04D0F8CFC6D}"/>
            </a:ext>
          </a:extLst>
        </xdr:cNvPr>
        <xdr:cNvSpPr/>
      </xdr:nvSpPr>
      <xdr:spPr>
        <a:xfrm>
          <a:off x="17547590" y="10914130"/>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128161</xdr:rowOff>
    </xdr:from>
    <xdr:to>
      <xdr:col>98</xdr:col>
      <xdr:colOff>38100</xdr:colOff>
      <xdr:row>64</xdr:row>
      <xdr:rowOff>58311</xdr:rowOff>
    </xdr:to>
    <xdr:sp macro="" textlink="">
      <xdr:nvSpPr>
        <xdr:cNvPr id="604" name="フローチャート: 判断 603">
          <a:extLst>
            <a:ext uri="{FF2B5EF4-FFF2-40B4-BE49-F238E27FC236}">
              <a16:creationId xmlns:a16="http://schemas.microsoft.com/office/drawing/2014/main" id="{BC002607-847F-4D42-8109-D1740575C2A5}"/>
            </a:ext>
          </a:extLst>
        </xdr:cNvPr>
        <xdr:cNvSpPr/>
      </xdr:nvSpPr>
      <xdr:spPr>
        <a:xfrm>
          <a:off x="16761460" y="10933321"/>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57FAECDD-C71D-43DD-AE83-CBBED009BFB6}"/>
            </a:ext>
          </a:extLst>
        </xdr:cNvPr>
        <xdr:cNvSpPr txBox="1"/>
      </xdr:nvSpPr>
      <xdr:spPr>
        <a:xfrm>
          <a:off x="1977644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4CCD822A-AAAD-4865-B703-C8F17AF8331A}"/>
            </a:ext>
          </a:extLst>
        </xdr:cNvPr>
        <xdr:cNvSpPr txBox="1"/>
      </xdr:nvSpPr>
      <xdr:spPr>
        <a:xfrm>
          <a:off x="190334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D23990D4-6FBD-4AEE-BB66-9C023095A36D}"/>
            </a:ext>
          </a:extLst>
        </xdr:cNvPr>
        <xdr:cNvSpPr txBox="1"/>
      </xdr:nvSpPr>
      <xdr:spPr>
        <a:xfrm>
          <a:off x="182283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EF39503F-2767-4B02-882D-1E9182CA2B3A}"/>
            </a:ext>
          </a:extLst>
        </xdr:cNvPr>
        <xdr:cNvSpPr txBox="1"/>
      </xdr:nvSpPr>
      <xdr:spPr>
        <a:xfrm>
          <a:off x="17430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id="{E4AB164F-FC0A-463E-B5D6-2F59466DDDE2}"/>
            </a:ext>
          </a:extLst>
        </xdr:cNvPr>
        <xdr:cNvSpPr txBox="1"/>
      </xdr:nvSpPr>
      <xdr:spPr>
        <a:xfrm>
          <a:off x="166331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101513</xdr:rowOff>
    </xdr:from>
    <xdr:to>
      <xdr:col>116</xdr:col>
      <xdr:colOff>114300</xdr:colOff>
      <xdr:row>63</xdr:row>
      <xdr:rowOff>31663</xdr:rowOff>
    </xdr:to>
    <xdr:sp macro="" textlink="">
      <xdr:nvSpPr>
        <xdr:cNvPr id="610" name="楕円 609">
          <a:extLst>
            <a:ext uri="{FF2B5EF4-FFF2-40B4-BE49-F238E27FC236}">
              <a16:creationId xmlns:a16="http://schemas.microsoft.com/office/drawing/2014/main" id="{E7723A08-A612-46C1-A224-56620FBE90AF}"/>
            </a:ext>
          </a:extLst>
        </xdr:cNvPr>
        <xdr:cNvSpPr/>
      </xdr:nvSpPr>
      <xdr:spPr>
        <a:xfrm>
          <a:off x="19904710" y="10727603"/>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124390</xdr:rowOff>
    </xdr:from>
    <xdr:ext cx="469744" cy="259045"/>
    <xdr:sp macro="" textlink="">
      <xdr:nvSpPr>
        <xdr:cNvPr id="611" name="【学校施設】&#10;一人当たり面積該当値テキスト">
          <a:extLst>
            <a:ext uri="{FF2B5EF4-FFF2-40B4-BE49-F238E27FC236}">
              <a16:creationId xmlns:a16="http://schemas.microsoft.com/office/drawing/2014/main" id="{1CCD9BE8-09D4-45F4-A4B0-B4816552DF2B}"/>
            </a:ext>
          </a:extLst>
        </xdr:cNvPr>
        <xdr:cNvSpPr txBox="1"/>
      </xdr:nvSpPr>
      <xdr:spPr>
        <a:xfrm>
          <a:off x="19985990" y="10584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113302</xdr:rowOff>
    </xdr:from>
    <xdr:to>
      <xdr:col>112</xdr:col>
      <xdr:colOff>38100</xdr:colOff>
      <xdr:row>63</xdr:row>
      <xdr:rowOff>43452</xdr:rowOff>
    </xdr:to>
    <xdr:sp macro="" textlink="">
      <xdr:nvSpPr>
        <xdr:cNvPr id="612" name="楕円 611">
          <a:extLst>
            <a:ext uri="{FF2B5EF4-FFF2-40B4-BE49-F238E27FC236}">
              <a16:creationId xmlns:a16="http://schemas.microsoft.com/office/drawing/2014/main" id="{8348B67D-2AAE-4A10-9705-F957AF498F1E}"/>
            </a:ext>
          </a:extLst>
        </xdr:cNvPr>
        <xdr:cNvSpPr/>
      </xdr:nvSpPr>
      <xdr:spPr>
        <a:xfrm>
          <a:off x="19161760" y="10743202"/>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152313</xdr:rowOff>
    </xdr:from>
    <xdr:to>
      <xdr:col>116</xdr:col>
      <xdr:colOff>63500</xdr:colOff>
      <xdr:row>62</xdr:row>
      <xdr:rowOff>164102</xdr:rowOff>
    </xdr:to>
    <xdr:cxnSp macro="">
      <xdr:nvCxnSpPr>
        <xdr:cNvPr id="613" name="直線コネクタ 612">
          <a:extLst>
            <a:ext uri="{FF2B5EF4-FFF2-40B4-BE49-F238E27FC236}">
              <a16:creationId xmlns:a16="http://schemas.microsoft.com/office/drawing/2014/main" id="{8DBAA94B-D3AF-431B-BE59-7D2F17A03EB4}"/>
            </a:ext>
          </a:extLst>
        </xdr:cNvPr>
        <xdr:cNvCxnSpPr/>
      </xdr:nvCxnSpPr>
      <xdr:spPr>
        <a:xfrm flipV="1">
          <a:off x="19204940" y="10782213"/>
          <a:ext cx="742950" cy="15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118887</xdr:rowOff>
    </xdr:from>
    <xdr:to>
      <xdr:col>107</xdr:col>
      <xdr:colOff>101600</xdr:colOff>
      <xdr:row>63</xdr:row>
      <xdr:rowOff>49037</xdr:rowOff>
    </xdr:to>
    <xdr:sp macro="" textlink="">
      <xdr:nvSpPr>
        <xdr:cNvPr id="614" name="楕円 613">
          <a:extLst>
            <a:ext uri="{FF2B5EF4-FFF2-40B4-BE49-F238E27FC236}">
              <a16:creationId xmlns:a16="http://schemas.microsoft.com/office/drawing/2014/main" id="{48E69F21-6D62-4516-81FD-52B70B3CD5CF}"/>
            </a:ext>
          </a:extLst>
        </xdr:cNvPr>
        <xdr:cNvSpPr/>
      </xdr:nvSpPr>
      <xdr:spPr>
        <a:xfrm>
          <a:off x="18345150" y="10750692"/>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164102</xdr:rowOff>
    </xdr:from>
    <xdr:to>
      <xdr:col>111</xdr:col>
      <xdr:colOff>177800</xdr:colOff>
      <xdr:row>62</xdr:row>
      <xdr:rowOff>169687</xdr:rowOff>
    </xdr:to>
    <xdr:cxnSp macro="">
      <xdr:nvCxnSpPr>
        <xdr:cNvPr id="615" name="直線コネクタ 614">
          <a:extLst>
            <a:ext uri="{FF2B5EF4-FFF2-40B4-BE49-F238E27FC236}">
              <a16:creationId xmlns:a16="http://schemas.microsoft.com/office/drawing/2014/main" id="{3E201634-8077-448E-A914-7C786729D53B}"/>
            </a:ext>
          </a:extLst>
        </xdr:cNvPr>
        <xdr:cNvCxnSpPr/>
      </xdr:nvCxnSpPr>
      <xdr:spPr>
        <a:xfrm flipV="1">
          <a:off x="18399760" y="10797812"/>
          <a:ext cx="805180" cy="5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166108</xdr:rowOff>
    </xdr:from>
    <xdr:to>
      <xdr:col>102</xdr:col>
      <xdr:colOff>165100</xdr:colOff>
      <xdr:row>63</xdr:row>
      <xdr:rowOff>96258</xdr:rowOff>
    </xdr:to>
    <xdr:sp macro="" textlink="">
      <xdr:nvSpPr>
        <xdr:cNvPr id="616" name="楕円 615">
          <a:extLst>
            <a:ext uri="{FF2B5EF4-FFF2-40B4-BE49-F238E27FC236}">
              <a16:creationId xmlns:a16="http://schemas.microsoft.com/office/drawing/2014/main" id="{A50A50AE-B19D-4BD3-AB20-70BE27A005C1}"/>
            </a:ext>
          </a:extLst>
        </xdr:cNvPr>
        <xdr:cNvSpPr/>
      </xdr:nvSpPr>
      <xdr:spPr>
        <a:xfrm>
          <a:off x="17547590" y="10799818"/>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169687</xdr:rowOff>
    </xdr:from>
    <xdr:to>
      <xdr:col>107</xdr:col>
      <xdr:colOff>50800</xdr:colOff>
      <xdr:row>63</xdr:row>
      <xdr:rowOff>45458</xdr:rowOff>
    </xdr:to>
    <xdr:cxnSp macro="">
      <xdr:nvCxnSpPr>
        <xdr:cNvPr id="617" name="直線コネクタ 616">
          <a:extLst>
            <a:ext uri="{FF2B5EF4-FFF2-40B4-BE49-F238E27FC236}">
              <a16:creationId xmlns:a16="http://schemas.microsoft.com/office/drawing/2014/main" id="{1B2E193F-CEED-486D-B884-25DE7734B44B}"/>
            </a:ext>
          </a:extLst>
        </xdr:cNvPr>
        <xdr:cNvCxnSpPr/>
      </xdr:nvCxnSpPr>
      <xdr:spPr>
        <a:xfrm flipV="1">
          <a:off x="17602200" y="10803397"/>
          <a:ext cx="797560" cy="45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78065</xdr:rowOff>
    </xdr:from>
    <xdr:to>
      <xdr:col>98</xdr:col>
      <xdr:colOff>38100</xdr:colOff>
      <xdr:row>63</xdr:row>
      <xdr:rowOff>8215</xdr:rowOff>
    </xdr:to>
    <xdr:sp macro="" textlink="">
      <xdr:nvSpPr>
        <xdr:cNvPr id="618" name="楕円 617">
          <a:extLst>
            <a:ext uri="{FF2B5EF4-FFF2-40B4-BE49-F238E27FC236}">
              <a16:creationId xmlns:a16="http://schemas.microsoft.com/office/drawing/2014/main" id="{D221A208-DDD3-4AAF-B0BE-52E1F3AE0236}"/>
            </a:ext>
          </a:extLst>
        </xdr:cNvPr>
        <xdr:cNvSpPr/>
      </xdr:nvSpPr>
      <xdr:spPr>
        <a:xfrm>
          <a:off x="16761460" y="10707965"/>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128865</xdr:rowOff>
    </xdr:from>
    <xdr:to>
      <xdr:col>102</xdr:col>
      <xdr:colOff>114300</xdr:colOff>
      <xdr:row>63</xdr:row>
      <xdr:rowOff>45458</xdr:rowOff>
    </xdr:to>
    <xdr:cxnSp macro="">
      <xdr:nvCxnSpPr>
        <xdr:cNvPr id="619" name="直線コネクタ 618">
          <a:extLst>
            <a:ext uri="{FF2B5EF4-FFF2-40B4-BE49-F238E27FC236}">
              <a16:creationId xmlns:a16="http://schemas.microsoft.com/office/drawing/2014/main" id="{B3502345-6CB0-43FA-A4ED-242D77402AC2}"/>
            </a:ext>
          </a:extLst>
        </xdr:cNvPr>
        <xdr:cNvCxnSpPr/>
      </xdr:nvCxnSpPr>
      <xdr:spPr>
        <a:xfrm>
          <a:off x="16804640" y="10762575"/>
          <a:ext cx="797560" cy="86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64</xdr:row>
      <xdr:rowOff>32979</xdr:rowOff>
    </xdr:from>
    <xdr:ext cx="469744" cy="259045"/>
    <xdr:sp macro="" textlink="">
      <xdr:nvSpPr>
        <xdr:cNvPr id="620" name="n_1aveValue【学校施設】&#10;一人当たり面積">
          <a:extLst>
            <a:ext uri="{FF2B5EF4-FFF2-40B4-BE49-F238E27FC236}">
              <a16:creationId xmlns:a16="http://schemas.microsoft.com/office/drawing/2014/main" id="{63C5B9B3-6751-407D-91D2-5CC9ACEFDE25}"/>
            </a:ext>
          </a:extLst>
        </xdr:cNvPr>
        <xdr:cNvSpPr txBox="1"/>
      </xdr:nvSpPr>
      <xdr:spPr>
        <a:xfrm>
          <a:off x="18982132" y="11003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29028</xdr:rowOff>
    </xdr:from>
    <xdr:ext cx="469744" cy="259045"/>
    <xdr:sp macro="" textlink="">
      <xdr:nvSpPr>
        <xdr:cNvPr id="621" name="n_2aveValue【学校施設】&#10;一人当たり面積">
          <a:extLst>
            <a:ext uri="{FF2B5EF4-FFF2-40B4-BE49-F238E27FC236}">
              <a16:creationId xmlns:a16="http://schemas.microsoft.com/office/drawing/2014/main" id="{C015ED69-AEBF-4618-808B-F04D2F791D8E}"/>
            </a:ext>
          </a:extLst>
        </xdr:cNvPr>
        <xdr:cNvSpPr txBox="1"/>
      </xdr:nvSpPr>
      <xdr:spPr>
        <a:xfrm>
          <a:off x="18182032" y="10999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34057</xdr:rowOff>
    </xdr:from>
    <xdr:ext cx="469744" cy="259045"/>
    <xdr:sp macro="" textlink="">
      <xdr:nvSpPr>
        <xdr:cNvPr id="622" name="n_3aveValue【学校施設】&#10;一人当たり面積">
          <a:extLst>
            <a:ext uri="{FF2B5EF4-FFF2-40B4-BE49-F238E27FC236}">
              <a16:creationId xmlns:a16="http://schemas.microsoft.com/office/drawing/2014/main" id="{F99F110E-6D69-4679-B940-D1C57517FACB}"/>
            </a:ext>
          </a:extLst>
        </xdr:cNvPr>
        <xdr:cNvSpPr txBox="1"/>
      </xdr:nvSpPr>
      <xdr:spPr>
        <a:xfrm>
          <a:off x="17384472" y="11004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49438</xdr:rowOff>
    </xdr:from>
    <xdr:ext cx="469744" cy="259045"/>
    <xdr:sp macro="" textlink="">
      <xdr:nvSpPr>
        <xdr:cNvPr id="623" name="n_4aveValue【学校施設】&#10;一人当たり面積">
          <a:extLst>
            <a:ext uri="{FF2B5EF4-FFF2-40B4-BE49-F238E27FC236}">
              <a16:creationId xmlns:a16="http://schemas.microsoft.com/office/drawing/2014/main" id="{C396DD21-26BE-47D0-8F96-FA93015F98C2}"/>
            </a:ext>
          </a:extLst>
        </xdr:cNvPr>
        <xdr:cNvSpPr txBox="1"/>
      </xdr:nvSpPr>
      <xdr:spPr>
        <a:xfrm>
          <a:off x="16588817" y="11024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59979</xdr:rowOff>
    </xdr:from>
    <xdr:ext cx="469744" cy="259045"/>
    <xdr:sp macro="" textlink="">
      <xdr:nvSpPr>
        <xdr:cNvPr id="624" name="n_1mainValue【学校施設】&#10;一人当たり面積">
          <a:extLst>
            <a:ext uri="{FF2B5EF4-FFF2-40B4-BE49-F238E27FC236}">
              <a16:creationId xmlns:a16="http://schemas.microsoft.com/office/drawing/2014/main" id="{375EC137-B5A8-4E4E-953C-30730D857929}"/>
            </a:ext>
          </a:extLst>
        </xdr:cNvPr>
        <xdr:cNvSpPr txBox="1"/>
      </xdr:nvSpPr>
      <xdr:spPr>
        <a:xfrm>
          <a:off x="18982132" y="1051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65564</xdr:rowOff>
    </xdr:from>
    <xdr:ext cx="469744" cy="259045"/>
    <xdr:sp macro="" textlink="">
      <xdr:nvSpPr>
        <xdr:cNvPr id="625" name="n_2mainValue【学校施設】&#10;一人当たり面積">
          <a:extLst>
            <a:ext uri="{FF2B5EF4-FFF2-40B4-BE49-F238E27FC236}">
              <a16:creationId xmlns:a16="http://schemas.microsoft.com/office/drawing/2014/main" id="{AB9F0361-6E50-42B8-A2AE-8E0D36EA44A5}"/>
            </a:ext>
          </a:extLst>
        </xdr:cNvPr>
        <xdr:cNvSpPr txBox="1"/>
      </xdr:nvSpPr>
      <xdr:spPr>
        <a:xfrm>
          <a:off x="18182032" y="10522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112785</xdr:rowOff>
    </xdr:from>
    <xdr:ext cx="469744" cy="259045"/>
    <xdr:sp macro="" textlink="">
      <xdr:nvSpPr>
        <xdr:cNvPr id="626" name="n_3mainValue【学校施設】&#10;一人当たり面積">
          <a:extLst>
            <a:ext uri="{FF2B5EF4-FFF2-40B4-BE49-F238E27FC236}">
              <a16:creationId xmlns:a16="http://schemas.microsoft.com/office/drawing/2014/main" id="{6291F8F0-76EE-4F8F-8EB7-D4B83AAC9A28}"/>
            </a:ext>
          </a:extLst>
        </xdr:cNvPr>
        <xdr:cNvSpPr txBox="1"/>
      </xdr:nvSpPr>
      <xdr:spPr>
        <a:xfrm>
          <a:off x="17384472" y="10571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61</xdr:row>
      <xdr:rowOff>24742</xdr:rowOff>
    </xdr:from>
    <xdr:ext cx="534377" cy="259045"/>
    <xdr:sp macro="" textlink="">
      <xdr:nvSpPr>
        <xdr:cNvPr id="627" name="n_4mainValue【学校施設】&#10;一人当たり面積">
          <a:extLst>
            <a:ext uri="{FF2B5EF4-FFF2-40B4-BE49-F238E27FC236}">
              <a16:creationId xmlns:a16="http://schemas.microsoft.com/office/drawing/2014/main" id="{2D46C244-78E6-4210-ABA6-8D62506A57A7}"/>
            </a:ext>
          </a:extLst>
        </xdr:cNvPr>
        <xdr:cNvSpPr txBox="1"/>
      </xdr:nvSpPr>
      <xdr:spPr>
        <a:xfrm>
          <a:off x="16556501" y="10479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8" name="正方形/長方形 627">
          <a:extLst>
            <a:ext uri="{FF2B5EF4-FFF2-40B4-BE49-F238E27FC236}">
              <a16:creationId xmlns:a16="http://schemas.microsoft.com/office/drawing/2014/main" id="{BFEE8826-E465-4D20-AA8B-803C4A0F3DB5}"/>
            </a:ext>
          </a:extLst>
        </xdr:cNvPr>
        <xdr:cNvSpPr/>
      </xdr:nvSpPr>
      <xdr:spPr>
        <a:xfrm>
          <a:off x="1120394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9" name="正方形/長方形 628">
          <a:extLst>
            <a:ext uri="{FF2B5EF4-FFF2-40B4-BE49-F238E27FC236}">
              <a16:creationId xmlns:a16="http://schemas.microsoft.com/office/drawing/2014/main" id="{44BF8693-04AA-4B7F-9AEF-0AAD8AEB872E}"/>
            </a:ext>
          </a:extLst>
        </xdr:cNvPr>
        <xdr:cNvSpPr/>
      </xdr:nvSpPr>
      <xdr:spPr>
        <a:xfrm>
          <a:off x="113157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0" name="正方形/長方形 629">
          <a:extLst>
            <a:ext uri="{FF2B5EF4-FFF2-40B4-BE49-F238E27FC236}">
              <a16:creationId xmlns:a16="http://schemas.microsoft.com/office/drawing/2014/main" id="{E452D460-DFDA-4313-B97B-76757C4DA3A2}"/>
            </a:ext>
          </a:extLst>
        </xdr:cNvPr>
        <xdr:cNvSpPr/>
      </xdr:nvSpPr>
      <xdr:spPr>
        <a:xfrm>
          <a:off x="113157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1" name="正方形/長方形 630">
          <a:extLst>
            <a:ext uri="{FF2B5EF4-FFF2-40B4-BE49-F238E27FC236}">
              <a16:creationId xmlns:a16="http://schemas.microsoft.com/office/drawing/2014/main" id="{4E9DA8E6-232C-441E-AFAE-13A9CF468C1A}"/>
            </a:ext>
          </a:extLst>
        </xdr:cNvPr>
        <xdr:cNvSpPr/>
      </xdr:nvSpPr>
      <xdr:spPr>
        <a:xfrm>
          <a:off x="122326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2" name="正方形/長方形 631">
          <a:extLst>
            <a:ext uri="{FF2B5EF4-FFF2-40B4-BE49-F238E27FC236}">
              <a16:creationId xmlns:a16="http://schemas.microsoft.com/office/drawing/2014/main" id="{413850AE-0D59-472C-A8FA-D2D96CB0FCAF}"/>
            </a:ext>
          </a:extLst>
        </xdr:cNvPr>
        <xdr:cNvSpPr/>
      </xdr:nvSpPr>
      <xdr:spPr>
        <a:xfrm>
          <a:off x="122326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3" name="正方形/長方形 632">
          <a:extLst>
            <a:ext uri="{FF2B5EF4-FFF2-40B4-BE49-F238E27FC236}">
              <a16:creationId xmlns:a16="http://schemas.microsoft.com/office/drawing/2014/main" id="{55100792-0F52-45DF-962E-FA7A97143045}"/>
            </a:ext>
          </a:extLst>
        </xdr:cNvPr>
        <xdr:cNvSpPr/>
      </xdr:nvSpPr>
      <xdr:spPr>
        <a:xfrm>
          <a:off x="132613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4" name="正方形/長方形 633">
          <a:extLst>
            <a:ext uri="{FF2B5EF4-FFF2-40B4-BE49-F238E27FC236}">
              <a16:creationId xmlns:a16="http://schemas.microsoft.com/office/drawing/2014/main" id="{635B0B79-CBE1-44EC-900B-0FB787216E04}"/>
            </a:ext>
          </a:extLst>
        </xdr:cNvPr>
        <xdr:cNvSpPr/>
      </xdr:nvSpPr>
      <xdr:spPr>
        <a:xfrm>
          <a:off x="132613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5" name="正方形/長方形 634">
          <a:extLst>
            <a:ext uri="{FF2B5EF4-FFF2-40B4-BE49-F238E27FC236}">
              <a16:creationId xmlns:a16="http://schemas.microsoft.com/office/drawing/2014/main" id="{5720ECB5-794A-497D-8DA3-AAE90BFE9078}"/>
            </a:ext>
          </a:extLst>
        </xdr:cNvPr>
        <xdr:cNvSpPr/>
      </xdr:nvSpPr>
      <xdr:spPr>
        <a:xfrm>
          <a:off x="11203940" y="1295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6" name="テキスト ボックス 635">
          <a:extLst>
            <a:ext uri="{FF2B5EF4-FFF2-40B4-BE49-F238E27FC236}">
              <a16:creationId xmlns:a16="http://schemas.microsoft.com/office/drawing/2014/main" id="{CDC7A0A4-701E-4EF8-B96B-8938E2D030C5}"/>
            </a:ext>
          </a:extLst>
        </xdr:cNvPr>
        <xdr:cNvSpPr txBox="1"/>
      </xdr:nvSpPr>
      <xdr:spPr>
        <a:xfrm>
          <a:off x="1116584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7" name="直線コネクタ 636">
          <a:extLst>
            <a:ext uri="{FF2B5EF4-FFF2-40B4-BE49-F238E27FC236}">
              <a16:creationId xmlns:a16="http://schemas.microsoft.com/office/drawing/2014/main" id="{377973B6-0FF7-49F7-9706-30CBA4154688}"/>
            </a:ext>
          </a:extLst>
        </xdr:cNvPr>
        <xdr:cNvCxnSpPr/>
      </xdr:nvCxnSpPr>
      <xdr:spPr>
        <a:xfrm>
          <a:off x="1120394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8" name="テキスト ボックス 637">
          <a:extLst>
            <a:ext uri="{FF2B5EF4-FFF2-40B4-BE49-F238E27FC236}">
              <a16:creationId xmlns:a16="http://schemas.microsoft.com/office/drawing/2014/main" id="{C7B83314-BC29-4434-BD4E-8066AA0F8BCD}"/>
            </a:ext>
          </a:extLst>
        </xdr:cNvPr>
        <xdr:cNvSpPr txBox="1"/>
      </xdr:nvSpPr>
      <xdr:spPr>
        <a:xfrm>
          <a:off x="10801531" y="1509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9" name="直線コネクタ 638">
          <a:extLst>
            <a:ext uri="{FF2B5EF4-FFF2-40B4-BE49-F238E27FC236}">
              <a16:creationId xmlns:a16="http://schemas.microsoft.com/office/drawing/2014/main" id="{9B24F70B-E45A-4869-81AB-7079A4440FED}"/>
            </a:ext>
          </a:extLst>
        </xdr:cNvPr>
        <xdr:cNvCxnSpPr/>
      </xdr:nvCxnSpPr>
      <xdr:spPr>
        <a:xfrm>
          <a:off x="11203940" y="1491723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40" name="テキスト ボックス 639">
          <a:extLst>
            <a:ext uri="{FF2B5EF4-FFF2-40B4-BE49-F238E27FC236}">
              <a16:creationId xmlns:a16="http://schemas.microsoft.com/office/drawing/2014/main" id="{01BB7931-14F8-47CF-8620-B97CF715D29E}"/>
            </a:ext>
          </a:extLst>
        </xdr:cNvPr>
        <xdr:cNvSpPr txBox="1"/>
      </xdr:nvSpPr>
      <xdr:spPr>
        <a:xfrm>
          <a:off x="10801531" y="1476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41" name="直線コネクタ 640">
          <a:extLst>
            <a:ext uri="{FF2B5EF4-FFF2-40B4-BE49-F238E27FC236}">
              <a16:creationId xmlns:a16="http://schemas.microsoft.com/office/drawing/2014/main" id="{622671CD-ED2F-4CCF-B14E-0165B06E4CF2}"/>
            </a:ext>
          </a:extLst>
        </xdr:cNvPr>
        <xdr:cNvCxnSpPr/>
      </xdr:nvCxnSpPr>
      <xdr:spPr>
        <a:xfrm>
          <a:off x="11203940" y="1459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42" name="テキスト ボックス 641">
          <a:extLst>
            <a:ext uri="{FF2B5EF4-FFF2-40B4-BE49-F238E27FC236}">
              <a16:creationId xmlns:a16="http://schemas.microsoft.com/office/drawing/2014/main" id="{105188FF-D371-40C7-9F40-6ABED65EC266}"/>
            </a:ext>
          </a:extLst>
        </xdr:cNvPr>
        <xdr:cNvSpPr txBox="1"/>
      </xdr:nvSpPr>
      <xdr:spPr>
        <a:xfrm>
          <a:off x="10842791" y="1444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3" name="直線コネクタ 642">
          <a:extLst>
            <a:ext uri="{FF2B5EF4-FFF2-40B4-BE49-F238E27FC236}">
              <a16:creationId xmlns:a16="http://schemas.microsoft.com/office/drawing/2014/main" id="{E572835F-05CE-4BE8-B323-0049DC948AFD}"/>
            </a:ext>
          </a:extLst>
        </xdr:cNvPr>
        <xdr:cNvCxnSpPr/>
      </xdr:nvCxnSpPr>
      <xdr:spPr>
        <a:xfrm>
          <a:off x="11203940" y="1425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4" name="テキスト ボックス 643">
          <a:extLst>
            <a:ext uri="{FF2B5EF4-FFF2-40B4-BE49-F238E27FC236}">
              <a16:creationId xmlns:a16="http://schemas.microsoft.com/office/drawing/2014/main" id="{0690CCB1-F1C5-4BB6-8F48-D7E88044B618}"/>
            </a:ext>
          </a:extLst>
        </xdr:cNvPr>
        <xdr:cNvSpPr txBox="1"/>
      </xdr:nvSpPr>
      <xdr:spPr>
        <a:xfrm>
          <a:off x="10842791" y="1411425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5" name="直線コネクタ 644">
          <a:extLst>
            <a:ext uri="{FF2B5EF4-FFF2-40B4-BE49-F238E27FC236}">
              <a16:creationId xmlns:a16="http://schemas.microsoft.com/office/drawing/2014/main" id="{CE9A65E8-1909-4C8B-8F1F-ED16B0C2444E}"/>
            </a:ext>
          </a:extLst>
        </xdr:cNvPr>
        <xdr:cNvCxnSpPr/>
      </xdr:nvCxnSpPr>
      <xdr:spPr>
        <a:xfrm>
          <a:off x="11203940" y="1393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6" name="テキスト ボックス 645">
          <a:extLst>
            <a:ext uri="{FF2B5EF4-FFF2-40B4-BE49-F238E27FC236}">
              <a16:creationId xmlns:a16="http://schemas.microsoft.com/office/drawing/2014/main" id="{4405999D-D116-46F6-9E9F-DC1655C30B4F}"/>
            </a:ext>
          </a:extLst>
        </xdr:cNvPr>
        <xdr:cNvSpPr txBox="1"/>
      </xdr:nvSpPr>
      <xdr:spPr>
        <a:xfrm>
          <a:off x="1084279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7" name="直線コネクタ 646">
          <a:extLst>
            <a:ext uri="{FF2B5EF4-FFF2-40B4-BE49-F238E27FC236}">
              <a16:creationId xmlns:a16="http://schemas.microsoft.com/office/drawing/2014/main" id="{16689824-EEAC-438C-A7B2-C99A5DBC5FC2}"/>
            </a:ext>
          </a:extLst>
        </xdr:cNvPr>
        <xdr:cNvCxnSpPr/>
      </xdr:nvCxnSpPr>
      <xdr:spPr>
        <a:xfrm>
          <a:off x="11203940" y="1360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8" name="テキスト ボックス 647">
          <a:extLst>
            <a:ext uri="{FF2B5EF4-FFF2-40B4-BE49-F238E27FC236}">
              <a16:creationId xmlns:a16="http://schemas.microsoft.com/office/drawing/2014/main" id="{2833C90F-6300-4FEB-8695-1916658E85EC}"/>
            </a:ext>
          </a:extLst>
        </xdr:cNvPr>
        <xdr:cNvSpPr txBox="1"/>
      </xdr:nvSpPr>
      <xdr:spPr>
        <a:xfrm>
          <a:off x="10842791" y="1346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9" name="直線コネクタ 648">
          <a:extLst>
            <a:ext uri="{FF2B5EF4-FFF2-40B4-BE49-F238E27FC236}">
              <a16:creationId xmlns:a16="http://schemas.microsoft.com/office/drawing/2014/main" id="{A8FEC904-5ED5-4B37-BBCB-98EC21C51600}"/>
            </a:ext>
          </a:extLst>
        </xdr:cNvPr>
        <xdr:cNvCxnSpPr/>
      </xdr:nvCxnSpPr>
      <xdr:spPr>
        <a:xfrm>
          <a:off x="11203940" y="1328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50" name="テキスト ボックス 649">
          <a:extLst>
            <a:ext uri="{FF2B5EF4-FFF2-40B4-BE49-F238E27FC236}">
              <a16:creationId xmlns:a16="http://schemas.microsoft.com/office/drawing/2014/main" id="{5A7C225E-89C4-4435-B8FF-AB3FE78EC6B6}"/>
            </a:ext>
          </a:extLst>
        </xdr:cNvPr>
        <xdr:cNvSpPr txBox="1"/>
      </xdr:nvSpPr>
      <xdr:spPr>
        <a:xfrm>
          <a:off x="10905006" y="1313644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1" name="直線コネクタ 650">
          <a:extLst>
            <a:ext uri="{FF2B5EF4-FFF2-40B4-BE49-F238E27FC236}">
              <a16:creationId xmlns:a16="http://schemas.microsoft.com/office/drawing/2014/main" id="{CDAEDC9F-DD68-43BC-A58D-1BD0659E8451}"/>
            </a:ext>
          </a:extLst>
        </xdr:cNvPr>
        <xdr:cNvCxnSpPr/>
      </xdr:nvCxnSpPr>
      <xdr:spPr>
        <a:xfrm>
          <a:off x="1120394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2" name="【児童館】&#10;有形固定資産減価償却率グラフ枠">
          <a:extLst>
            <a:ext uri="{FF2B5EF4-FFF2-40B4-BE49-F238E27FC236}">
              <a16:creationId xmlns:a16="http://schemas.microsoft.com/office/drawing/2014/main" id="{EF67EC39-442A-4F36-A46E-1C1E62B26E31}"/>
            </a:ext>
          </a:extLst>
        </xdr:cNvPr>
        <xdr:cNvSpPr/>
      </xdr:nvSpPr>
      <xdr:spPr>
        <a:xfrm>
          <a:off x="11203940" y="1295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147501</xdr:rowOff>
    </xdr:from>
    <xdr:to>
      <xdr:col>85</xdr:col>
      <xdr:colOff>126364</xdr:colOff>
      <xdr:row>86</xdr:row>
      <xdr:rowOff>168729</xdr:rowOff>
    </xdr:to>
    <xdr:cxnSp macro="">
      <xdr:nvCxnSpPr>
        <xdr:cNvPr id="653" name="直線コネクタ 652">
          <a:extLst>
            <a:ext uri="{FF2B5EF4-FFF2-40B4-BE49-F238E27FC236}">
              <a16:creationId xmlns:a16="http://schemas.microsoft.com/office/drawing/2014/main" id="{8DB14025-D83E-4142-BA86-F277D1F0E357}"/>
            </a:ext>
          </a:extLst>
        </xdr:cNvPr>
        <xdr:cNvCxnSpPr/>
      </xdr:nvCxnSpPr>
      <xdr:spPr>
        <a:xfrm flipV="1">
          <a:off x="14703424" y="13347246"/>
          <a:ext cx="0" cy="1569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4" name="【児童館】&#10;有形固定資産減価償却率最小値テキスト">
          <a:extLst>
            <a:ext uri="{FF2B5EF4-FFF2-40B4-BE49-F238E27FC236}">
              <a16:creationId xmlns:a16="http://schemas.microsoft.com/office/drawing/2014/main" id="{C068ABDD-14BF-478E-88BB-B2BD924A569C}"/>
            </a:ext>
          </a:extLst>
        </xdr:cNvPr>
        <xdr:cNvSpPr txBox="1"/>
      </xdr:nvSpPr>
      <xdr:spPr>
        <a:xfrm>
          <a:off x="1474216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5" name="直線コネクタ 654">
          <a:extLst>
            <a:ext uri="{FF2B5EF4-FFF2-40B4-BE49-F238E27FC236}">
              <a16:creationId xmlns:a16="http://schemas.microsoft.com/office/drawing/2014/main" id="{932D8DC0-9D8E-46DB-AF87-2C256DB30177}"/>
            </a:ext>
          </a:extLst>
        </xdr:cNvPr>
        <xdr:cNvCxnSpPr/>
      </xdr:nvCxnSpPr>
      <xdr:spPr>
        <a:xfrm>
          <a:off x="14611350" y="149172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94178</xdr:rowOff>
    </xdr:from>
    <xdr:ext cx="340478" cy="259045"/>
    <xdr:sp macro="" textlink="">
      <xdr:nvSpPr>
        <xdr:cNvPr id="656" name="【児童館】&#10;有形固定資産減価償却率最大値テキスト">
          <a:extLst>
            <a:ext uri="{FF2B5EF4-FFF2-40B4-BE49-F238E27FC236}">
              <a16:creationId xmlns:a16="http://schemas.microsoft.com/office/drawing/2014/main" id="{11CD3B51-59FB-45F4-BA56-D5725B8E56CC}"/>
            </a:ext>
          </a:extLst>
        </xdr:cNvPr>
        <xdr:cNvSpPr txBox="1"/>
      </xdr:nvSpPr>
      <xdr:spPr>
        <a:xfrm>
          <a:off x="14742160" y="131281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147501</xdr:rowOff>
    </xdr:from>
    <xdr:to>
      <xdr:col>86</xdr:col>
      <xdr:colOff>25400</xdr:colOff>
      <xdr:row>77</xdr:row>
      <xdr:rowOff>147501</xdr:rowOff>
    </xdr:to>
    <xdr:cxnSp macro="">
      <xdr:nvCxnSpPr>
        <xdr:cNvPr id="657" name="直線コネクタ 656">
          <a:extLst>
            <a:ext uri="{FF2B5EF4-FFF2-40B4-BE49-F238E27FC236}">
              <a16:creationId xmlns:a16="http://schemas.microsoft.com/office/drawing/2014/main" id="{9E42E68B-F4A7-401E-AFD9-014E490CE9A2}"/>
            </a:ext>
          </a:extLst>
        </xdr:cNvPr>
        <xdr:cNvCxnSpPr/>
      </xdr:nvCxnSpPr>
      <xdr:spPr>
        <a:xfrm>
          <a:off x="14611350" y="1334724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44466</xdr:rowOff>
    </xdr:from>
    <xdr:ext cx="405111" cy="259045"/>
    <xdr:sp macro="" textlink="">
      <xdr:nvSpPr>
        <xdr:cNvPr id="658" name="【児童館】&#10;有形固定資産減価償却率平均値テキスト">
          <a:extLst>
            <a:ext uri="{FF2B5EF4-FFF2-40B4-BE49-F238E27FC236}">
              <a16:creationId xmlns:a16="http://schemas.microsoft.com/office/drawing/2014/main" id="{E8908DDB-46F4-4CC6-B17E-23C4158C6713}"/>
            </a:ext>
          </a:extLst>
        </xdr:cNvPr>
        <xdr:cNvSpPr txBox="1"/>
      </xdr:nvSpPr>
      <xdr:spPr>
        <a:xfrm>
          <a:off x="14742160" y="141052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21589</xdr:rowOff>
    </xdr:from>
    <xdr:to>
      <xdr:col>85</xdr:col>
      <xdr:colOff>177800</xdr:colOff>
      <xdr:row>83</xdr:row>
      <xdr:rowOff>123189</xdr:rowOff>
    </xdr:to>
    <xdr:sp macro="" textlink="">
      <xdr:nvSpPr>
        <xdr:cNvPr id="659" name="フローチャート: 判断 658">
          <a:extLst>
            <a:ext uri="{FF2B5EF4-FFF2-40B4-BE49-F238E27FC236}">
              <a16:creationId xmlns:a16="http://schemas.microsoft.com/office/drawing/2014/main" id="{2BE863D8-88F8-4DBE-8F0B-112A8AA18DC6}"/>
            </a:ext>
          </a:extLst>
        </xdr:cNvPr>
        <xdr:cNvSpPr/>
      </xdr:nvSpPr>
      <xdr:spPr>
        <a:xfrm>
          <a:off x="14649450" y="14248129"/>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140788</xdr:rowOff>
    </xdr:from>
    <xdr:to>
      <xdr:col>81</xdr:col>
      <xdr:colOff>101600</xdr:colOff>
      <xdr:row>83</xdr:row>
      <xdr:rowOff>70938</xdr:rowOff>
    </xdr:to>
    <xdr:sp macro="" textlink="">
      <xdr:nvSpPr>
        <xdr:cNvPr id="660" name="フローチャート: 判断 659">
          <a:extLst>
            <a:ext uri="{FF2B5EF4-FFF2-40B4-BE49-F238E27FC236}">
              <a16:creationId xmlns:a16="http://schemas.microsoft.com/office/drawing/2014/main" id="{D6CBE0B1-C6AF-4EDA-9D04-F88A9AA67E69}"/>
            </a:ext>
          </a:extLst>
        </xdr:cNvPr>
        <xdr:cNvSpPr/>
      </xdr:nvSpPr>
      <xdr:spPr>
        <a:xfrm>
          <a:off x="13887450" y="14195878"/>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28121</xdr:rowOff>
    </xdr:from>
    <xdr:to>
      <xdr:col>76</xdr:col>
      <xdr:colOff>165100</xdr:colOff>
      <xdr:row>83</xdr:row>
      <xdr:rowOff>129721</xdr:rowOff>
    </xdr:to>
    <xdr:sp macro="" textlink="">
      <xdr:nvSpPr>
        <xdr:cNvPr id="661" name="フローチャート: 判断 660">
          <a:extLst>
            <a:ext uri="{FF2B5EF4-FFF2-40B4-BE49-F238E27FC236}">
              <a16:creationId xmlns:a16="http://schemas.microsoft.com/office/drawing/2014/main" id="{18C053C1-C5BC-4333-8955-D8722E8D3FB7}"/>
            </a:ext>
          </a:extLst>
        </xdr:cNvPr>
        <xdr:cNvSpPr/>
      </xdr:nvSpPr>
      <xdr:spPr>
        <a:xfrm>
          <a:off x="13089890" y="14256566"/>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114663</xdr:rowOff>
    </xdr:from>
    <xdr:to>
      <xdr:col>72</xdr:col>
      <xdr:colOff>38100</xdr:colOff>
      <xdr:row>83</xdr:row>
      <xdr:rowOff>44813</xdr:rowOff>
    </xdr:to>
    <xdr:sp macro="" textlink="">
      <xdr:nvSpPr>
        <xdr:cNvPr id="662" name="フローチャート: 判断 661">
          <a:extLst>
            <a:ext uri="{FF2B5EF4-FFF2-40B4-BE49-F238E27FC236}">
              <a16:creationId xmlns:a16="http://schemas.microsoft.com/office/drawing/2014/main" id="{7B8EA5EF-F236-44FB-AC8F-41B5B6B08EC8}"/>
            </a:ext>
          </a:extLst>
        </xdr:cNvPr>
        <xdr:cNvSpPr/>
      </xdr:nvSpPr>
      <xdr:spPr>
        <a:xfrm>
          <a:off x="12303760" y="14173563"/>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46082</xdr:rowOff>
    </xdr:from>
    <xdr:to>
      <xdr:col>67</xdr:col>
      <xdr:colOff>101600</xdr:colOff>
      <xdr:row>83</xdr:row>
      <xdr:rowOff>147682</xdr:rowOff>
    </xdr:to>
    <xdr:sp macro="" textlink="">
      <xdr:nvSpPr>
        <xdr:cNvPr id="663" name="フローチャート: 判断 662">
          <a:extLst>
            <a:ext uri="{FF2B5EF4-FFF2-40B4-BE49-F238E27FC236}">
              <a16:creationId xmlns:a16="http://schemas.microsoft.com/office/drawing/2014/main" id="{159EAA02-6125-4F10-89BE-A9BB20B39662}"/>
            </a:ext>
          </a:extLst>
        </xdr:cNvPr>
        <xdr:cNvSpPr/>
      </xdr:nvSpPr>
      <xdr:spPr>
        <a:xfrm>
          <a:off x="11487150" y="14278337"/>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443BFD44-0F7F-4C6B-8159-5D0344B39CB5}"/>
            </a:ext>
          </a:extLst>
        </xdr:cNvPr>
        <xdr:cNvSpPr txBox="1"/>
      </xdr:nvSpPr>
      <xdr:spPr>
        <a:xfrm>
          <a:off x="14532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2AEB8E2F-A901-4852-97CC-15F9A13365BE}"/>
            </a:ext>
          </a:extLst>
        </xdr:cNvPr>
        <xdr:cNvSpPr txBox="1"/>
      </xdr:nvSpPr>
      <xdr:spPr>
        <a:xfrm>
          <a:off x="13770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6" name="テキスト ボックス 665">
          <a:extLst>
            <a:ext uri="{FF2B5EF4-FFF2-40B4-BE49-F238E27FC236}">
              <a16:creationId xmlns:a16="http://schemas.microsoft.com/office/drawing/2014/main" id="{C47B8C53-896E-4809-BC47-52FBEC380EB1}"/>
            </a:ext>
          </a:extLst>
        </xdr:cNvPr>
        <xdr:cNvSpPr txBox="1"/>
      </xdr:nvSpPr>
      <xdr:spPr>
        <a:xfrm>
          <a:off x="12973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7" name="テキスト ボックス 666">
          <a:extLst>
            <a:ext uri="{FF2B5EF4-FFF2-40B4-BE49-F238E27FC236}">
              <a16:creationId xmlns:a16="http://schemas.microsoft.com/office/drawing/2014/main" id="{F9418442-C878-4776-BC5E-A897E83DE607}"/>
            </a:ext>
          </a:extLst>
        </xdr:cNvPr>
        <xdr:cNvSpPr txBox="1"/>
      </xdr:nvSpPr>
      <xdr:spPr>
        <a:xfrm>
          <a:off x="121754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8" name="テキスト ボックス 667">
          <a:extLst>
            <a:ext uri="{FF2B5EF4-FFF2-40B4-BE49-F238E27FC236}">
              <a16:creationId xmlns:a16="http://schemas.microsoft.com/office/drawing/2014/main" id="{31D87626-973B-4244-9F48-A0804FD6E6FF}"/>
            </a:ext>
          </a:extLst>
        </xdr:cNvPr>
        <xdr:cNvSpPr txBox="1"/>
      </xdr:nvSpPr>
      <xdr:spPr>
        <a:xfrm>
          <a:off x="113703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145687</xdr:rowOff>
    </xdr:from>
    <xdr:to>
      <xdr:col>85</xdr:col>
      <xdr:colOff>177800</xdr:colOff>
      <xdr:row>84</xdr:row>
      <xdr:rowOff>75837</xdr:rowOff>
    </xdr:to>
    <xdr:sp macro="" textlink="">
      <xdr:nvSpPr>
        <xdr:cNvPr id="669" name="楕円 668">
          <a:extLst>
            <a:ext uri="{FF2B5EF4-FFF2-40B4-BE49-F238E27FC236}">
              <a16:creationId xmlns:a16="http://schemas.microsoft.com/office/drawing/2014/main" id="{7501F207-BD32-489E-8E8C-51B9BADFC8FC}"/>
            </a:ext>
          </a:extLst>
        </xdr:cNvPr>
        <xdr:cNvSpPr/>
      </xdr:nvSpPr>
      <xdr:spPr>
        <a:xfrm>
          <a:off x="14649450" y="14374132"/>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124114</xdr:rowOff>
    </xdr:from>
    <xdr:ext cx="405111" cy="259045"/>
    <xdr:sp macro="" textlink="">
      <xdr:nvSpPr>
        <xdr:cNvPr id="670" name="【児童館】&#10;有形固定資産減価償却率該当値テキスト">
          <a:extLst>
            <a:ext uri="{FF2B5EF4-FFF2-40B4-BE49-F238E27FC236}">
              <a16:creationId xmlns:a16="http://schemas.microsoft.com/office/drawing/2014/main" id="{5B50A123-D4D6-4793-963B-EA56A41F05A9}"/>
            </a:ext>
          </a:extLst>
        </xdr:cNvPr>
        <xdr:cNvSpPr txBox="1"/>
      </xdr:nvSpPr>
      <xdr:spPr>
        <a:xfrm>
          <a:off x="14742160" y="14356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142421</xdr:rowOff>
    </xdr:from>
    <xdr:to>
      <xdr:col>81</xdr:col>
      <xdr:colOff>101600</xdr:colOff>
      <xdr:row>83</xdr:row>
      <xdr:rowOff>72571</xdr:rowOff>
    </xdr:to>
    <xdr:sp macro="" textlink="">
      <xdr:nvSpPr>
        <xdr:cNvPr id="671" name="楕円 670">
          <a:extLst>
            <a:ext uri="{FF2B5EF4-FFF2-40B4-BE49-F238E27FC236}">
              <a16:creationId xmlns:a16="http://schemas.microsoft.com/office/drawing/2014/main" id="{291E5BDD-65BD-4C10-B9FD-1A2AF7224D12}"/>
            </a:ext>
          </a:extLst>
        </xdr:cNvPr>
        <xdr:cNvSpPr/>
      </xdr:nvSpPr>
      <xdr:spPr>
        <a:xfrm>
          <a:off x="13887450" y="14199416"/>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21771</xdr:rowOff>
    </xdr:from>
    <xdr:to>
      <xdr:col>85</xdr:col>
      <xdr:colOff>127000</xdr:colOff>
      <xdr:row>84</xdr:row>
      <xdr:rowOff>25037</xdr:rowOff>
    </xdr:to>
    <xdr:cxnSp macro="">
      <xdr:nvCxnSpPr>
        <xdr:cNvPr id="672" name="直線コネクタ 671">
          <a:extLst>
            <a:ext uri="{FF2B5EF4-FFF2-40B4-BE49-F238E27FC236}">
              <a16:creationId xmlns:a16="http://schemas.microsoft.com/office/drawing/2014/main" id="{6BCC46F7-7E6A-4132-B557-AF15EB82891B}"/>
            </a:ext>
          </a:extLst>
        </xdr:cNvPr>
        <xdr:cNvCxnSpPr/>
      </xdr:nvCxnSpPr>
      <xdr:spPr>
        <a:xfrm>
          <a:off x="13942060" y="14248311"/>
          <a:ext cx="762000" cy="174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109764</xdr:rowOff>
    </xdr:from>
    <xdr:to>
      <xdr:col>76</xdr:col>
      <xdr:colOff>165100</xdr:colOff>
      <xdr:row>83</xdr:row>
      <xdr:rowOff>39914</xdr:rowOff>
    </xdr:to>
    <xdr:sp macro="" textlink="">
      <xdr:nvSpPr>
        <xdr:cNvPr id="673" name="楕円 672">
          <a:extLst>
            <a:ext uri="{FF2B5EF4-FFF2-40B4-BE49-F238E27FC236}">
              <a16:creationId xmlns:a16="http://schemas.microsoft.com/office/drawing/2014/main" id="{7E6DE330-6C80-4F11-AA7B-331B8907C99A}"/>
            </a:ext>
          </a:extLst>
        </xdr:cNvPr>
        <xdr:cNvSpPr/>
      </xdr:nvSpPr>
      <xdr:spPr>
        <a:xfrm>
          <a:off x="13089890" y="14166759"/>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160564</xdr:rowOff>
    </xdr:from>
    <xdr:to>
      <xdr:col>81</xdr:col>
      <xdr:colOff>50800</xdr:colOff>
      <xdr:row>83</xdr:row>
      <xdr:rowOff>21771</xdr:rowOff>
    </xdr:to>
    <xdr:cxnSp macro="">
      <xdr:nvCxnSpPr>
        <xdr:cNvPr id="674" name="直線コネクタ 673">
          <a:extLst>
            <a:ext uri="{FF2B5EF4-FFF2-40B4-BE49-F238E27FC236}">
              <a16:creationId xmlns:a16="http://schemas.microsoft.com/office/drawing/2014/main" id="{EDC8DE4C-9BD7-44CC-B574-A5A8525A5471}"/>
            </a:ext>
          </a:extLst>
        </xdr:cNvPr>
        <xdr:cNvCxnSpPr/>
      </xdr:nvCxnSpPr>
      <xdr:spPr>
        <a:xfrm>
          <a:off x="13144500" y="14221369"/>
          <a:ext cx="797560" cy="26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75474</xdr:rowOff>
    </xdr:from>
    <xdr:to>
      <xdr:col>72</xdr:col>
      <xdr:colOff>38100</xdr:colOff>
      <xdr:row>83</xdr:row>
      <xdr:rowOff>5624</xdr:rowOff>
    </xdr:to>
    <xdr:sp macro="" textlink="">
      <xdr:nvSpPr>
        <xdr:cNvPr id="675" name="楕円 674">
          <a:extLst>
            <a:ext uri="{FF2B5EF4-FFF2-40B4-BE49-F238E27FC236}">
              <a16:creationId xmlns:a16="http://schemas.microsoft.com/office/drawing/2014/main" id="{45F020B7-B829-41B0-B774-B92DFF53544B}"/>
            </a:ext>
          </a:extLst>
        </xdr:cNvPr>
        <xdr:cNvSpPr/>
      </xdr:nvSpPr>
      <xdr:spPr>
        <a:xfrm>
          <a:off x="12303760" y="14134374"/>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126274</xdr:rowOff>
    </xdr:from>
    <xdr:to>
      <xdr:col>76</xdr:col>
      <xdr:colOff>114300</xdr:colOff>
      <xdr:row>82</xdr:row>
      <xdr:rowOff>160564</xdr:rowOff>
    </xdr:to>
    <xdr:cxnSp macro="">
      <xdr:nvCxnSpPr>
        <xdr:cNvPr id="676" name="直線コネクタ 675">
          <a:extLst>
            <a:ext uri="{FF2B5EF4-FFF2-40B4-BE49-F238E27FC236}">
              <a16:creationId xmlns:a16="http://schemas.microsoft.com/office/drawing/2014/main" id="{55293677-4D30-4D96-B5F1-FFD404BB5C0D}"/>
            </a:ext>
          </a:extLst>
        </xdr:cNvPr>
        <xdr:cNvCxnSpPr/>
      </xdr:nvCxnSpPr>
      <xdr:spPr>
        <a:xfrm>
          <a:off x="12346940" y="14188984"/>
          <a:ext cx="79756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87465</xdr:rowOff>
    </xdr:from>
    <xdr:ext cx="405111" cy="259045"/>
    <xdr:sp macro="" textlink="">
      <xdr:nvSpPr>
        <xdr:cNvPr id="677" name="n_1aveValue【児童館】&#10;有形固定資産減価償却率">
          <a:extLst>
            <a:ext uri="{FF2B5EF4-FFF2-40B4-BE49-F238E27FC236}">
              <a16:creationId xmlns:a16="http://schemas.microsoft.com/office/drawing/2014/main" id="{8BBFC183-8A77-4940-9153-FA5624A9BF85}"/>
            </a:ext>
          </a:extLst>
        </xdr:cNvPr>
        <xdr:cNvSpPr txBox="1"/>
      </xdr:nvSpPr>
      <xdr:spPr>
        <a:xfrm>
          <a:off x="13738234" y="13976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120848</xdr:rowOff>
    </xdr:from>
    <xdr:ext cx="405111" cy="259045"/>
    <xdr:sp macro="" textlink="">
      <xdr:nvSpPr>
        <xdr:cNvPr id="678" name="n_2aveValue【児童館】&#10;有形固定資産減価償却率">
          <a:extLst>
            <a:ext uri="{FF2B5EF4-FFF2-40B4-BE49-F238E27FC236}">
              <a16:creationId xmlns:a16="http://schemas.microsoft.com/office/drawing/2014/main" id="{F23B1A15-86FF-46B3-BDBF-E7F7F23C62E6}"/>
            </a:ext>
          </a:extLst>
        </xdr:cNvPr>
        <xdr:cNvSpPr txBox="1"/>
      </xdr:nvSpPr>
      <xdr:spPr>
        <a:xfrm>
          <a:off x="12957184" y="14353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35940</xdr:rowOff>
    </xdr:from>
    <xdr:ext cx="405111" cy="259045"/>
    <xdr:sp macro="" textlink="">
      <xdr:nvSpPr>
        <xdr:cNvPr id="679" name="n_3aveValue【児童館】&#10;有形固定資産減価償却率">
          <a:extLst>
            <a:ext uri="{FF2B5EF4-FFF2-40B4-BE49-F238E27FC236}">
              <a16:creationId xmlns:a16="http://schemas.microsoft.com/office/drawing/2014/main" id="{0646BD04-BC8B-4563-9C50-8DDD70E4C609}"/>
            </a:ext>
          </a:extLst>
        </xdr:cNvPr>
        <xdr:cNvSpPr txBox="1"/>
      </xdr:nvSpPr>
      <xdr:spPr>
        <a:xfrm>
          <a:off x="12171054" y="1426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164209</xdr:rowOff>
    </xdr:from>
    <xdr:ext cx="405111" cy="259045"/>
    <xdr:sp macro="" textlink="">
      <xdr:nvSpPr>
        <xdr:cNvPr id="680" name="n_4aveValue【児童館】&#10;有形固定資産減価償却率">
          <a:extLst>
            <a:ext uri="{FF2B5EF4-FFF2-40B4-BE49-F238E27FC236}">
              <a16:creationId xmlns:a16="http://schemas.microsoft.com/office/drawing/2014/main" id="{4DF6048E-144B-49FA-8FCD-591251DF4F3C}"/>
            </a:ext>
          </a:extLst>
        </xdr:cNvPr>
        <xdr:cNvSpPr txBox="1"/>
      </xdr:nvSpPr>
      <xdr:spPr>
        <a:xfrm>
          <a:off x="11354444" y="14055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63698</xdr:rowOff>
    </xdr:from>
    <xdr:ext cx="405111" cy="259045"/>
    <xdr:sp macro="" textlink="">
      <xdr:nvSpPr>
        <xdr:cNvPr id="681" name="n_1mainValue【児童館】&#10;有形固定資産減価償却率">
          <a:extLst>
            <a:ext uri="{FF2B5EF4-FFF2-40B4-BE49-F238E27FC236}">
              <a16:creationId xmlns:a16="http://schemas.microsoft.com/office/drawing/2014/main" id="{296F1EF6-E340-4BEE-B333-B9E0E27712AB}"/>
            </a:ext>
          </a:extLst>
        </xdr:cNvPr>
        <xdr:cNvSpPr txBox="1"/>
      </xdr:nvSpPr>
      <xdr:spPr>
        <a:xfrm>
          <a:off x="13738234" y="14290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56441</xdr:rowOff>
    </xdr:from>
    <xdr:ext cx="405111" cy="259045"/>
    <xdr:sp macro="" textlink="">
      <xdr:nvSpPr>
        <xdr:cNvPr id="682" name="n_2mainValue【児童館】&#10;有形固定資産減価償却率">
          <a:extLst>
            <a:ext uri="{FF2B5EF4-FFF2-40B4-BE49-F238E27FC236}">
              <a16:creationId xmlns:a16="http://schemas.microsoft.com/office/drawing/2014/main" id="{8C047A87-A693-4F69-B89B-530FAD59BFDA}"/>
            </a:ext>
          </a:extLst>
        </xdr:cNvPr>
        <xdr:cNvSpPr txBox="1"/>
      </xdr:nvSpPr>
      <xdr:spPr>
        <a:xfrm>
          <a:off x="12957184" y="13947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22151</xdr:rowOff>
    </xdr:from>
    <xdr:ext cx="405111" cy="259045"/>
    <xdr:sp macro="" textlink="">
      <xdr:nvSpPr>
        <xdr:cNvPr id="683" name="n_3mainValue【児童館】&#10;有形固定資産減価償却率">
          <a:extLst>
            <a:ext uri="{FF2B5EF4-FFF2-40B4-BE49-F238E27FC236}">
              <a16:creationId xmlns:a16="http://schemas.microsoft.com/office/drawing/2014/main" id="{94441CC6-5E23-4897-8D8E-D0EC9345152F}"/>
            </a:ext>
          </a:extLst>
        </xdr:cNvPr>
        <xdr:cNvSpPr txBox="1"/>
      </xdr:nvSpPr>
      <xdr:spPr>
        <a:xfrm>
          <a:off x="12171054" y="13905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4" name="正方形/長方形 683">
          <a:extLst>
            <a:ext uri="{FF2B5EF4-FFF2-40B4-BE49-F238E27FC236}">
              <a16:creationId xmlns:a16="http://schemas.microsoft.com/office/drawing/2014/main" id="{A18D0832-D79D-4DC9-874E-9900AFA4BEBD}"/>
            </a:ext>
          </a:extLst>
        </xdr:cNvPr>
        <xdr:cNvSpPr/>
      </xdr:nvSpPr>
      <xdr:spPr>
        <a:xfrm>
          <a:off x="164592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5" name="正方形/長方形 684">
          <a:extLst>
            <a:ext uri="{FF2B5EF4-FFF2-40B4-BE49-F238E27FC236}">
              <a16:creationId xmlns:a16="http://schemas.microsoft.com/office/drawing/2014/main" id="{B06B6F9A-5847-4544-B69B-1DCFC5EE0B1B}"/>
            </a:ext>
          </a:extLst>
        </xdr:cNvPr>
        <xdr:cNvSpPr/>
      </xdr:nvSpPr>
      <xdr:spPr>
        <a:xfrm>
          <a:off x="165900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6" name="正方形/長方形 685">
          <a:extLst>
            <a:ext uri="{FF2B5EF4-FFF2-40B4-BE49-F238E27FC236}">
              <a16:creationId xmlns:a16="http://schemas.microsoft.com/office/drawing/2014/main" id="{9B8B14DE-F08C-4DCD-8AE1-A88EB3B4196D}"/>
            </a:ext>
          </a:extLst>
        </xdr:cNvPr>
        <xdr:cNvSpPr/>
      </xdr:nvSpPr>
      <xdr:spPr>
        <a:xfrm>
          <a:off x="165900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7" name="正方形/長方形 686">
          <a:extLst>
            <a:ext uri="{FF2B5EF4-FFF2-40B4-BE49-F238E27FC236}">
              <a16:creationId xmlns:a16="http://schemas.microsoft.com/office/drawing/2014/main" id="{73D6EC36-D06C-4ED9-835C-6DC98FE72621}"/>
            </a:ext>
          </a:extLst>
        </xdr:cNvPr>
        <xdr:cNvSpPr/>
      </xdr:nvSpPr>
      <xdr:spPr>
        <a:xfrm>
          <a:off x="174879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8" name="正方形/長方形 687">
          <a:extLst>
            <a:ext uri="{FF2B5EF4-FFF2-40B4-BE49-F238E27FC236}">
              <a16:creationId xmlns:a16="http://schemas.microsoft.com/office/drawing/2014/main" id="{59F4F7AF-E346-4C0E-BDB2-9AA1224F47F9}"/>
            </a:ext>
          </a:extLst>
        </xdr:cNvPr>
        <xdr:cNvSpPr/>
      </xdr:nvSpPr>
      <xdr:spPr>
        <a:xfrm>
          <a:off x="174879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9" name="正方形/長方形 688">
          <a:extLst>
            <a:ext uri="{FF2B5EF4-FFF2-40B4-BE49-F238E27FC236}">
              <a16:creationId xmlns:a16="http://schemas.microsoft.com/office/drawing/2014/main" id="{C6E8F9AA-3AA5-4738-BDD2-1C8868E52494}"/>
            </a:ext>
          </a:extLst>
        </xdr:cNvPr>
        <xdr:cNvSpPr/>
      </xdr:nvSpPr>
      <xdr:spPr>
        <a:xfrm>
          <a:off x="185166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0" name="正方形/長方形 689">
          <a:extLst>
            <a:ext uri="{FF2B5EF4-FFF2-40B4-BE49-F238E27FC236}">
              <a16:creationId xmlns:a16="http://schemas.microsoft.com/office/drawing/2014/main" id="{A83D4B51-3164-4770-A23A-5E0E09FF5E45}"/>
            </a:ext>
          </a:extLst>
        </xdr:cNvPr>
        <xdr:cNvSpPr/>
      </xdr:nvSpPr>
      <xdr:spPr>
        <a:xfrm>
          <a:off x="185166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1" name="正方形/長方形 690">
          <a:extLst>
            <a:ext uri="{FF2B5EF4-FFF2-40B4-BE49-F238E27FC236}">
              <a16:creationId xmlns:a16="http://schemas.microsoft.com/office/drawing/2014/main" id="{2DC79A4D-B4BD-4FCA-803B-D98885F7C81A}"/>
            </a:ext>
          </a:extLst>
        </xdr:cNvPr>
        <xdr:cNvSpPr/>
      </xdr:nvSpPr>
      <xdr:spPr>
        <a:xfrm>
          <a:off x="16459200" y="1295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2" name="テキスト ボックス 691">
          <a:extLst>
            <a:ext uri="{FF2B5EF4-FFF2-40B4-BE49-F238E27FC236}">
              <a16:creationId xmlns:a16="http://schemas.microsoft.com/office/drawing/2014/main" id="{5C19648A-18F9-4EA5-BBD8-E4B72912C7E5}"/>
            </a:ext>
          </a:extLst>
        </xdr:cNvPr>
        <xdr:cNvSpPr txBox="1"/>
      </xdr:nvSpPr>
      <xdr:spPr>
        <a:xfrm>
          <a:off x="164401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3" name="直線コネクタ 692">
          <a:extLst>
            <a:ext uri="{FF2B5EF4-FFF2-40B4-BE49-F238E27FC236}">
              <a16:creationId xmlns:a16="http://schemas.microsoft.com/office/drawing/2014/main" id="{3667311D-47D5-46F7-941D-8645FA63ED46}"/>
            </a:ext>
          </a:extLst>
        </xdr:cNvPr>
        <xdr:cNvCxnSpPr/>
      </xdr:nvCxnSpPr>
      <xdr:spPr>
        <a:xfrm>
          <a:off x="1645920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4" name="直線コネクタ 693">
          <a:extLst>
            <a:ext uri="{FF2B5EF4-FFF2-40B4-BE49-F238E27FC236}">
              <a16:creationId xmlns:a16="http://schemas.microsoft.com/office/drawing/2014/main" id="{FF422186-D906-461F-8269-7137AAD83C14}"/>
            </a:ext>
          </a:extLst>
        </xdr:cNvPr>
        <xdr:cNvCxnSpPr/>
      </xdr:nvCxnSpPr>
      <xdr:spPr>
        <a:xfrm>
          <a:off x="16459200" y="1485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5" name="テキスト ボックス 694">
          <a:extLst>
            <a:ext uri="{FF2B5EF4-FFF2-40B4-BE49-F238E27FC236}">
              <a16:creationId xmlns:a16="http://schemas.microsoft.com/office/drawing/2014/main" id="{316ADE74-093F-4A50-AC57-188F0BA579C0}"/>
            </a:ext>
          </a:extLst>
        </xdr:cNvPr>
        <xdr:cNvSpPr txBox="1"/>
      </xdr:nvSpPr>
      <xdr:spPr>
        <a:xfrm>
          <a:off x="16047266" y="1471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6" name="直線コネクタ 695">
          <a:extLst>
            <a:ext uri="{FF2B5EF4-FFF2-40B4-BE49-F238E27FC236}">
              <a16:creationId xmlns:a16="http://schemas.microsoft.com/office/drawing/2014/main" id="{0A2A1F2F-3827-423E-A4E5-56536D96DA04}"/>
            </a:ext>
          </a:extLst>
        </xdr:cNvPr>
        <xdr:cNvCxnSpPr/>
      </xdr:nvCxnSpPr>
      <xdr:spPr>
        <a:xfrm>
          <a:off x="16459200" y="1447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7" name="テキスト ボックス 696">
          <a:extLst>
            <a:ext uri="{FF2B5EF4-FFF2-40B4-BE49-F238E27FC236}">
              <a16:creationId xmlns:a16="http://schemas.microsoft.com/office/drawing/2014/main" id="{F74B09FE-23BC-4FA5-93F2-57DA1FE82985}"/>
            </a:ext>
          </a:extLst>
        </xdr:cNvPr>
        <xdr:cNvSpPr txBox="1"/>
      </xdr:nvSpPr>
      <xdr:spPr>
        <a:xfrm>
          <a:off x="16047266" y="1433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8" name="直線コネクタ 697">
          <a:extLst>
            <a:ext uri="{FF2B5EF4-FFF2-40B4-BE49-F238E27FC236}">
              <a16:creationId xmlns:a16="http://schemas.microsoft.com/office/drawing/2014/main" id="{ABB2C0BD-0401-4557-95CE-F3387D5A46E0}"/>
            </a:ext>
          </a:extLst>
        </xdr:cNvPr>
        <xdr:cNvCxnSpPr/>
      </xdr:nvCxnSpPr>
      <xdr:spPr>
        <a:xfrm>
          <a:off x="16459200" y="1409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9" name="テキスト ボックス 698">
          <a:extLst>
            <a:ext uri="{FF2B5EF4-FFF2-40B4-BE49-F238E27FC236}">
              <a16:creationId xmlns:a16="http://schemas.microsoft.com/office/drawing/2014/main" id="{8AE47DDE-8429-40EA-83B7-822B483EE64A}"/>
            </a:ext>
          </a:extLst>
        </xdr:cNvPr>
        <xdr:cNvSpPr txBox="1"/>
      </xdr:nvSpPr>
      <xdr:spPr>
        <a:xfrm>
          <a:off x="16047266" y="1395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00" name="直線コネクタ 699">
          <a:extLst>
            <a:ext uri="{FF2B5EF4-FFF2-40B4-BE49-F238E27FC236}">
              <a16:creationId xmlns:a16="http://schemas.microsoft.com/office/drawing/2014/main" id="{9055517D-5D5B-49F3-8B06-6E8EEAEA9E4C}"/>
            </a:ext>
          </a:extLst>
        </xdr:cNvPr>
        <xdr:cNvCxnSpPr/>
      </xdr:nvCxnSpPr>
      <xdr:spPr>
        <a:xfrm>
          <a:off x="16459200" y="1371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1" name="テキスト ボックス 700">
          <a:extLst>
            <a:ext uri="{FF2B5EF4-FFF2-40B4-BE49-F238E27FC236}">
              <a16:creationId xmlns:a16="http://schemas.microsoft.com/office/drawing/2014/main" id="{556F2FE8-7DFD-43EC-9AAE-598C0C881C00}"/>
            </a:ext>
          </a:extLst>
        </xdr:cNvPr>
        <xdr:cNvSpPr txBox="1"/>
      </xdr:nvSpPr>
      <xdr:spPr>
        <a:xfrm>
          <a:off x="16047266" y="13571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2" name="直線コネクタ 701">
          <a:extLst>
            <a:ext uri="{FF2B5EF4-FFF2-40B4-BE49-F238E27FC236}">
              <a16:creationId xmlns:a16="http://schemas.microsoft.com/office/drawing/2014/main" id="{6EB68A72-E789-4C4E-9D91-FB2A6FBECF15}"/>
            </a:ext>
          </a:extLst>
        </xdr:cNvPr>
        <xdr:cNvCxnSpPr/>
      </xdr:nvCxnSpPr>
      <xdr:spPr>
        <a:xfrm>
          <a:off x="16459200" y="1333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3" name="テキスト ボックス 702">
          <a:extLst>
            <a:ext uri="{FF2B5EF4-FFF2-40B4-BE49-F238E27FC236}">
              <a16:creationId xmlns:a16="http://schemas.microsoft.com/office/drawing/2014/main" id="{B5EF09B4-26BB-4E1E-A0C9-DC01FD02F077}"/>
            </a:ext>
          </a:extLst>
        </xdr:cNvPr>
        <xdr:cNvSpPr txBox="1"/>
      </xdr:nvSpPr>
      <xdr:spPr>
        <a:xfrm>
          <a:off x="16047266" y="13194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4" name="直線コネクタ 703">
          <a:extLst>
            <a:ext uri="{FF2B5EF4-FFF2-40B4-BE49-F238E27FC236}">
              <a16:creationId xmlns:a16="http://schemas.microsoft.com/office/drawing/2014/main" id="{F6249339-E9A7-4F48-92A5-5127057C4A47}"/>
            </a:ext>
          </a:extLst>
        </xdr:cNvPr>
        <xdr:cNvCxnSpPr/>
      </xdr:nvCxnSpPr>
      <xdr:spPr>
        <a:xfrm>
          <a:off x="1645920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5" name="テキスト ボックス 704">
          <a:extLst>
            <a:ext uri="{FF2B5EF4-FFF2-40B4-BE49-F238E27FC236}">
              <a16:creationId xmlns:a16="http://schemas.microsoft.com/office/drawing/2014/main" id="{F1E76E2E-CC07-41F1-8ACE-8B39A05983F3}"/>
            </a:ext>
          </a:extLst>
        </xdr:cNvPr>
        <xdr:cNvSpPr txBox="1"/>
      </xdr:nvSpPr>
      <xdr:spPr>
        <a:xfrm>
          <a:off x="16047266" y="1281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6" name="【児童館】&#10;一人当たり面積グラフ枠">
          <a:extLst>
            <a:ext uri="{FF2B5EF4-FFF2-40B4-BE49-F238E27FC236}">
              <a16:creationId xmlns:a16="http://schemas.microsoft.com/office/drawing/2014/main" id="{60B26581-5D90-4424-AAB1-FAEF3509E2FE}"/>
            </a:ext>
          </a:extLst>
        </xdr:cNvPr>
        <xdr:cNvSpPr/>
      </xdr:nvSpPr>
      <xdr:spPr>
        <a:xfrm>
          <a:off x="16459200" y="1295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118111</xdr:rowOff>
    </xdr:from>
    <xdr:to>
      <xdr:col>116</xdr:col>
      <xdr:colOff>62864</xdr:colOff>
      <xdr:row>85</xdr:row>
      <xdr:rowOff>125730</xdr:rowOff>
    </xdr:to>
    <xdr:cxnSp macro="">
      <xdr:nvCxnSpPr>
        <xdr:cNvPr id="707" name="直線コネクタ 706">
          <a:extLst>
            <a:ext uri="{FF2B5EF4-FFF2-40B4-BE49-F238E27FC236}">
              <a16:creationId xmlns:a16="http://schemas.microsoft.com/office/drawing/2014/main" id="{7026E997-EE2D-4AE2-BD7C-BBA5F374699C}"/>
            </a:ext>
          </a:extLst>
        </xdr:cNvPr>
        <xdr:cNvCxnSpPr/>
      </xdr:nvCxnSpPr>
      <xdr:spPr>
        <a:xfrm flipV="1">
          <a:off x="19947254" y="13493116"/>
          <a:ext cx="0" cy="12096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129557</xdr:rowOff>
    </xdr:from>
    <xdr:ext cx="469744" cy="259045"/>
    <xdr:sp macro="" textlink="">
      <xdr:nvSpPr>
        <xdr:cNvPr id="708" name="【児童館】&#10;一人当たり面積最小値テキスト">
          <a:extLst>
            <a:ext uri="{FF2B5EF4-FFF2-40B4-BE49-F238E27FC236}">
              <a16:creationId xmlns:a16="http://schemas.microsoft.com/office/drawing/2014/main" id="{A13C34FB-D9A1-4819-BFF5-309B64C1874B}"/>
            </a:ext>
          </a:extLst>
        </xdr:cNvPr>
        <xdr:cNvSpPr txBox="1"/>
      </xdr:nvSpPr>
      <xdr:spPr>
        <a:xfrm>
          <a:off x="19985990" y="14706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125730</xdr:rowOff>
    </xdr:from>
    <xdr:to>
      <xdr:col>116</xdr:col>
      <xdr:colOff>152400</xdr:colOff>
      <xdr:row>85</xdr:row>
      <xdr:rowOff>125730</xdr:rowOff>
    </xdr:to>
    <xdr:cxnSp macro="">
      <xdr:nvCxnSpPr>
        <xdr:cNvPr id="709" name="直線コネクタ 708">
          <a:extLst>
            <a:ext uri="{FF2B5EF4-FFF2-40B4-BE49-F238E27FC236}">
              <a16:creationId xmlns:a16="http://schemas.microsoft.com/office/drawing/2014/main" id="{D3285FCE-9B42-4EFE-8B03-F065AB7F7537}"/>
            </a:ext>
          </a:extLst>
        </xdr:cNvPr>
        <xdr:cNvCxnSpPr/>
      </xdr:nvCxnSpPr>
      <xdr:spPr>
        <a:xfrm>
          <a:off x="19885660" y="147027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64788</xdr:rowOff>
    </xdr:from>
    <xdr:ext cx="469744" cy="259045"/>
    <xdr:sp macro="" textlink="">
      <xdr:nvSpPr>
        <xdr:cNvPr id="710" name="【児童館】&#10;一人当たり面積最大値テキスト">
          <a:extLst>
            <a:ext uri="{FF2B5EF4-FFF2-40B4-BE49-F238E27FC236}">
              <a16:creationId xmlns:a16="http://schemas.microsoft.com/office/drawing/2014/main" id="{7CDAB7EC-CCEC-452F-8F61-5B696AC236D2}"/>
            </a:ext>
          </a:extLst>
        </xdr:cNvPr>
        <xdr:cNvSpPr txBox="1"/>
      </xdr:nvSpPr>
      <xdr:spPr>
        <a:xfrm>
          <a:off x="19985990" y="13264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118111</xdr:rowOff>
    </xdr:from>
    <xdr:to>
      <xdr:col>116</xdr:col>
      <xdr:colOff>152400</xdr:colOff>
      <xdr:row>78</xdr:row>
      <xdr:rowOff>118111</xdr:rowOff>
    </xdr:to>
    <xdr:cxnSp macro="">
      <xdr:nvCxnSpPr>
        <xdr:cNvPr id="711" name="直線コネクタ 710">
          <a:extLst>
            <a:ext uri="{FF2B5EF4-FFF2-40B4-BE49-F238E27FC236}">
              <a16:creationId xmlns:a16="http://schemas.microsoft.com/office/drawing/2014/main" id="{017E4F0F-4925-4A32-B9E6-1420527193EB}"/>
            </a:ext>
          </a:extLst>
        </xdr:cNvPr>
        <xdr:cNvCxnSpPr/>
      </xdr:nvCxnSpPr>
      <xdr:spPr>
        <a:xfrm>
          <a:off x="19885660" y="1349311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7638</xdr:rowOff>
    </xdr:from>
    <xdr:ext cx="469744" cy="259045"/>
    <xdr:sp macro="" textlink="">
      <xdr:nvSpPr>
        <xdr:cNvPr id="712" name="【児童館】&#10;一人当たり面積平均値テキスト">
          <a:extLst>
            <a:ext uri="{FF2B5EF4-FFF2-40B4-BE49-F238E27FC236}">
              <a16:creationId xmlns:a16="http://schemas.microsoft.com/office/drawing/2014/main" id="{09C5A451-EE7C-4F3C-96E9-829D963BE256}"/>
            </a:ext>
          </a:extLst>
        </xdr:cNvPr>
        <xdr:cNvSpPr txBox="1"/>
      </xdr:nvSpPr>
      <xdr:spPr>
        <a:xfrm>
          <a:off x="19985990" y="142398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29211</xdr:rowOff>
    </xdr:from>
    <xdr:to>
      <xdr:col>116</xdr:col>
      <xdr:colOff>114300</xdr:colOff>
      <xdr:row>83</xdr:row>
      <xdr:rowOff>130811</xdr:rowOff>
    </xdr:to>
    <xdr:sp macro="" textlink="">
      <xdr:nvSpPr>
        <xdr:cNvPr id="713" name="フローチャート: 判断 712">
          <a:extLst>
            <a:ext uri="{FF2B5EF4-FFF2-40B4-BE49-F238E27FC236}">
              <a16:creationId xmlns:a16="http://schemas.microsoft.com/office/drawing/2014/main" id="{1F4EDFC7-9A80-4C01-BD3E-795D9384C228}"/>
            </a:ext>
          </a:extLst>
        </xdr:cNvPr>
        <xdr:cNvSpPr/>
      </xdr:nvSpPr>
      <xdr:spPr>
        <a:xfrm>
          <a:off x="19904710" y="14257656"/>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63500</xdr:rowOff>
    </xdr:from>
    <xdr:to>
      <xdr:col>112</xdr:col>
      <xdr:colOff>38100</xdr:colOff>
      <xdr:row>83</xdr:row>
      <xdr:rowOff>165100</xdr:rowOff>
    </xdr:to>
    <xdr:sp macro="" textlink="">
      <xdr:nvSpPr>
        <xdr:cNvPr id="714" name="フローチャート: 判断 713">
          <a:extLst>
            <a:ext uri="{FF2B5EF4-FFF2-40B4-BE49-F238E27FC236}">
              <a16:creationId xmlns:a16="http://schemas.microsoft.com/office/drawing/2014/main" id="{092EDA87-F3CC-4F47-8767-CFB310CF089E}"/>
            </a:ext>
          </a:extLst>
        </xdr:cNvPr>
        <xdr:cNvSpPr/>
      </xdr:nvSpPr>
      <xdr:spPr>
        <a:xfrm>
          <a:off x="19161760" y="14290040"/>
          <a:ext cx="7874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74930</xdr:rowOff>
    </xdr:from>
    <xdr:to>
      <xdr:col>107</xdr:col>
      <xdr:colOff>101600</xdr:colOff>
      <xdr:row>84</xdr:row>
      <xdr:rowOff>5080</xdr:rowOff>
    </xdr:to>
    <xdr:sp macro="" textlink="">
      <xdr:nvSpPr>
        <xdr:cNvPr id="715" name="フローチャート: 判断 714">
          <a:extLst>
            <a:ext uri="{FF2B5EF4-FFF2-40B4-BE49-F238E27FC236}">
              <a16:creationId xmlns:a16="http://schemas.microsoft.com/office/drawing/2014/main" id="{7F82A87C-E092-4A8D-A7CC-65442AA630FD}"/>
            </a:ext>
          </a:extLst>
        </xdr:cNvPr>
        <xdr:cNvSpPr/>
      </xdr:nvSpPr>
      <xdr:spPr>
        <a:xfrm>
          <a:off x="18345150" y="1430528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63500</xdr:rowOff>
    </xdr:from>
    <xdr:to>
      <xdr:col>102</xdr:col>
      <xdr:colOff>165100</xdr:colOff>
      <xdr:row>83</xdr:row>
      <xdr:rowOff>165100</xdr:rowOff>
    </xdr:to>
    <xdr:sp macro="" textlink="">
      <xdr:nvSpPr>
        <xdr:cNvPr id="716" name="フローチャート: 判断 715">
          <a:extLst>
            <a:ext uri="{FF2B5EF4-FFF2-40B4-BE49-F238E27FC236}">
              <a16:creationId xmlns:a16="http://schemas.microsoft.com/office/drawing/2014/main" id="{C495753D-CD7B-40C9-A3B2-F003A29EF92A}"/>
            </a:ext>
          </a:extLst>
        </xdr:cNvPr>
        <xdr:cNvSpPr/>
      </xdr:nvSpPr>
      <xdr:spPr>
        <a:xfrm>
          <a:off x="17547590" y="14290040"/>
          <a:ext cx="10922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67311</xdr:rowOff>
    </xdr:from>
    <xdr:to>
      <xdr:col>98</xdr:col>
      <xdr:colOff>38100</xdr:colOff>
      <xdr:row>83</xdr:row>
      <xdr:rowOff>168911</xdr:rowOff>
    </xdr:to>
    <xdr:sp macro="" textlink="">
      <xdr:nvSpPr>
        <xdr:cNvPr id="717" name="フローチャート: 判断 716">
          <a:extLst>
            <a:ext uri="{FF2B5EF4-FFF2-40B4-BE49-F238E27FC236}">
              <a16:creationId xmlns:a16="http://schemas.microsoft.com/office/drawing/2014/main" id="{E1EE686E-4DB7-496B-8FAE-BC2571E0C94E}"/>
            </a:ext>
          </a:extLst>
        </xdr:cNvPr>
        <xdr:cNvSpPr/>
      </xdr:nvSpPr>
      <xdr:spPr>
        <a:xfrm>
          <a:off x="16761460" y="14295756"/>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9DA4F101-EC97-4A88-865C-0C3D2BD2D60C}"/>
            </a:ext>
          </a:extLst>
        </xdr:cNvPr>
        <xdr:cNvSpPr txBox="1"/>
      </xdr:nvSpPr>
      <xdr:spPr>
        <a:xfrm>
          <a:off x="1977644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0FF04BD1-E46D-4AAE-AA5A-5313F5B2BDD4}"/>
            </a:ext>
          </a:extLst>
        </xdr:cNvPr>
        <xdr:cNvSpPr txBox="1"/>
      </xdr:nvSpPr>
      <xdr:spPr>
        <a:xfrm>
          <a:off x="190334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C0B032EC-DA94-4361-AE23-F7662412CC06}"/>
            </a:ext>
          </a:extLst>
        </xdr:cNvPr>
        <xdr:cNvSpPr txBox="1"/>
      </xdr:nvSpPr>
      <xdr:spPr>
        <a:xfrm>
          <a:off x="182283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629FE280-39EF-416E-B158-0D473AE682CA}"/>
            </a:ext>
          </a:extLst>
        </xdr:cNvPr>
        <xdr:cNvSpPr txBox="1"/>
      </xdr:nvSpPr>
      <xdr:spPr>
        <a:xfrm>
          <a:off x="174307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2" name="テキスト ボックス 721">
          <a:extLst>
            <a:ext uri="{FF2B5EF4-FFF2-40B4-BE49-F238E27FC236}">
              <a16:creationId xmlns:a16="http://schemas.microsoft.com/office/drawing/2014/main" id="{0DE57DDB-A193-4352-820C-5045BC01E3F3}"/>
            </a:ext>
          </a:extLst>
        </xdr:cNvPr>
        <xdr:cNvSpPr txBox="1"/>
      </xdr:nvSpPr>
      <xdr:spPr>
        <a:xfrm>
          <a:off x="166331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79</xdr:row>
      <xdr:rowOff>36830</xdr:rowOff>
    </xdr:from>
    <xdr:to>
      <xdr:col>116</xdr:col>
      <xdr:colOff>114300</xdr:colOff>
      <xdr:row>79</xdr:row>
      <xdr:rowOff>138430</xdr:rowOff>
    </xdr:to>
    <xdr:sp macro="" textlink="">
      <xdr:nvSpPr>
        <xdr:cNvPr id="723" name="楕円 722">
          <a:extLst>
            <a:ext uri="{FF2B5EF4-FFF2-40B4-BE49-F238E27FC236}">
              <a16:creationId xmlns:a16="http://schemas.microsoft.com/office/drawing/2014/main" id="{B1DD0723-19C5-4910-A036-6189F57CA24C}"/>
            </a:ext>
          </a:extLst>
        </xdr:cNvPr>
        <xdr:cNvSpPr/>
      </xdr:nvSpPr>
      <xdr:spPr>
        <a:xfrm>
          <a:off x="19904710" y="1358138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78</xdr:row>
      <xdr:rowOff>59707</xdr:rowOff>
    </xdr:from>
    <xdr:ext cx="469744" cy="259045"/>
    <xdr:sp macro="" textlink="">
      <xdr:nvSpPr>
        <xdr:cNvPr id="724" name="【児童館】&#10;一人当たり面積該当値テキスト">
          <a:extLst>
            <a:ext uri="{FF2B5EF4-FFF2-40B4-BE49-F238E27FC236}">
              <a16:creationId xmlns:a16="http://schemas.microsoft.com/office/drawing/2014/main" id="{10154CE7-FA34-4141-8157-AFC024B46397}"/>
            </a:ext>
          </a:extLst>
        </xdr:cNvPr>
        <xdr:cNvSpPr txBox="1"/>
      </xdr:nvSpPr>
      <xdr:spPr>
        <a:xfrm>
          <a:off x="19985990" y="1342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44450</xdr:rowOff>
    </xdr:from>
    <xdr:to>
      <xdr:col>112</xdr:col>
      <xdr:colOff>38100</xdr:colOff>
      <xdr:row>81</xdr:row>
      <xdr:rowOff>146050</xdr:rowOff>
    </xdr:to>
    <xdr:sp macro="" textlink="">
      <xdr:nvSpPr>
        <xdr:cNvPr id="725" name="楕円 724">
          <a:extLst>
            <a:ext uri="{FF2B5EF4-FFF2-40B4-BE49-F238E27FC236}">
              <a16:creationId xmlns:a16="http://schemas.microsoft.com/office/drawing/2014/main" id="{5F9495DB-CF23-4014-8B40-CD6095047575}"/>
            </a:ext>
          </a:extLst>
        </xdr:cNvPr>
        <xdr:cNvSpPr/>
      </xdr:nvSpPr>
      <xdr:spPr>
        <a:xfrm>
          <a:off x="19161760" y="1393380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79</xdr:row>
      <xdr:rowOff>87630</xdr:rowOff>
    </xdr:from>
    <xdr:to>
      <xdr:col>116</xdr:col>
      <xdr:colOff>63500</xdr:colOff>
      <xdr:row>81</xdr:row>
      <xdr:rowOff>95250</xdr:rowOff>
    </xdr:to>
    <xdr:cxnSp macro="">
      <xdr:nvCxnSpPr>
        <xdr:cNvPr id="726" name="直線コネクタ 725">
          <a:extLst>
            <a:ext uri="{FF2B5EF4-FFF2-40B4-BE49-F238E27FC236}">
              <a16:creationId xmlns:a16="http://schemas.microsoft.com/office/drawing/2014/main" id="{2CD57438-614A-4F7B-BFD9-FE2523056E6C}"/>
            </a:ext>
          </a:extLst>
        </xdr:cNvPr>
        <xdr:cNvCxnSpPr/>
      </xdr:nvCxnSpPr>
      <xdr:spPr>
        <a:xfrm flipV="1">
          <a:off x="19204940" y="13635990"/>
          <a:ext cx="74295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29211</xdr:rowOff>
    </xdr:from>
    <xdr:to>
      <xdr:col>107</xdr:col>
      <xdr:colOff>101600</xdr:colOff>
      <xdr:row>81</xdr:row>
      <xdr:rowOff>130811</xdr:rowOff>
    </xdr:to>
    <xdr:sp macro="" textlink="">
      <xdr:nvSpPr>
        <xdr:cNvPr id="727" name="楕円 726">
          <a:extLst>
            <a:ext uri="{FF2B5EF4-FFF2-40B4-BE49-F238E27FC236}">
              <a16:creationId xmlns:a16="http://schemas.microsoft.com/office/drawing/2014/main" id="{CD4535F2-148A-4DD4-8795-A10528F330DC}"/>
            </a:ext>
          </a:extLst>
        </xdr:cNvPr>
        <xdr:cNvSpPr/>
      </xdr:nvSpPr>
      <xdr:spPr>
        <a:xfrm>
          <a:off x="18345150" y="13914756"/>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80011</xdr:rowOff>
    </xdr:from>
    <xdr:to>
      <xdr:col>111</xdr:col>
      <xdr:colOff>177800</xdr:colOff>
      <xdr:row>81</xdr:row>
      <xdr:rowOff>95250</xdr:rowOff>
    </xdr:to>
    <xdr:cxnSp macro="">
      <xdr:nvCxnSpPr>
        <xdr:cNvPr id="728" name="直線コネクタ 727">
          <a:extLst>
            <a:ext uri="{FF2B5EF4-FFF2-40B4-BE49-F238E27FC236}">
              <a16:creationId xmlns:a16="http://schemas.microsoft.com/office/drawing/2014/main" id="{A2523095-5556-4F58-88AE-9C769940C973}"/>
            </a:ext>
          </a:extLst>
        </xdr:cNvPr>
        <xdr:cNvCxnSpPr/>
      </xdr:nvCxnSpPr>
      <xdr:spPr>
        <a:xfrm>
          <a:off x="18399760" y="13969366"/>
          <a:ext cx="805180" cy="9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29211</xdr:rowOff>
    </xdr:from>
    <xdr:to>
      <xdr:col>102</xdr:col>
      <xdr:colOff>165100</xdr:colOff>
      <xdr:row>81</xdr:row>
      <xdr:rowOff>130811</xdr:rowOff>
    </xdr:to>
    <xdr:sp macro="" textlink="">
      <xdr:nvSpPr>
        <xdr:cNvPr id="729" name="楕円 728">
          <a:extLst>
            <a:ext uri="{FF2B5EF4-FFF2-40B4-BE49-F238E27FC236}">
              <a16:creationId xmlns:a16="http://schemas.microsoft.com/office/drawing/2014/main" id="{A9DA7E24-DBA3-489C-B33B-72B2D2E8D9C3}"/>
            </a:ext>
          </a:extLst>
        </xdr:cNvPr>
        <xdr:cNvSpPr/>
      </xdr:nvSpPr>
      <xdr:spPr>
        <a:xfrm>
          <a:off x="17547590" y="13914756"/>
          <a:ext cx="10922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81</xdr:row>
      <xdr:rowOff>80011</xdr:rowOff>
    </xdr:from>
    <xdr:to>
      <xdr:col>107</xdr:col>
      <xdr:colOff>50800</xdr:colOff>
      <xdr:row>81</xdr:row>
      <xdr:rowOff>80011</xdr:rowOff>
    </xdr:to>
    <xdr:cxnSp macro="">
      <xdr:nvCxnSpPr>
        <xdr:cNvPr id="730" name="直線コネクタ 729">
          <a:extLst>
            <a:ext uri="{FF2B5EF4-FFF2-40B4-BE49-F238E27FC236}">
              <a16:creationId xmlns:a16="http://schemas.microsoft.com/office/drawing/2014/main" id="{711F71EC-24DB-43A6-AA2E-322101799218}"/>
            </a:ext>
          </a:extLst>
        </xdr:cNvPr>
        <xdr:cNvCxnSpPr/>
      </xdr:nvCxnSpPr>
      <xdr:spPr>
        <a:xfrm>
          <a:off x="17602200" y="13969366"/>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156227</xdr:rowOff>
    </xdr:from>
    <xdr:ext cx="469744" cy="259045"/>
    <xdr:sp macro="" textlink="">
      <xdr:nvSpPr>
        <xdr:cNvPr id="731" name="n_1aveValue【児童館】&#10;一人当たり面積">
          <a:extLst>
            <a:ext uri="{FF2B5EF4-FFF2-40B4-BE49-F238E27FC236}">
              <a16:creationId xmlns:a16="http://schemas.microsoft.com/office/drawing/2014/main" id="{A75CDE25-895E-4E38-83C0-6011B044DAAC}"/>
            </a:ext>
          </a:extLst>
        </xdr:cNvPr>
        <xdr:cNvSpPr txBox="1"/>
      </xdr:nvSpPr>
      <xdr:spPr>
        <a:xfrm>
          <a:off x="18982132" y="14388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167657</xdr:rowOff>
    </xdr:from>
    <xdr:ext cx="469744" cy="259045"/>
    <xdr:sp macro="" textlink="">
      <xdr:nvSpPr>
        <xdr:cNvPr id="732" name="n_2aveValue【児童館】&#10;一人当たり面積">
          <a:extLst>
            <a:ext uri="{FF2B5EF4-FFF2-40B4-BE49-F238E27FC236}">
              <a16:creationId xmlns:a16="http://schemas.microsoft.com/office/drawing/2014/main" id="{316DF09C-137B-4800-9B0B-B98143D9EFDE}"/>
            </a:ext>
          </a:extLst>
        </xdr:cNvPr>
        <xdr:cNvSpPr txBox="1"/>
      </xdr:nvSpPr>
      <xdr:spPr>
        <a:xfrm>
          <a:off x="18182032" y="1440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156227</xdr:rowOff>
    </xdr:from>
    <xdr:ext cx="469744" cy="259045"/>
    <xdr:sp macro="" textlink="">
      <xdr:nvSpPr>
        <xdr:cNvPr id="733" name="n_3aveValue【児童館】&#10;一人当たり面積">
          <a:extLst>
            <a:ext uri="{FF2B5EF4-FFF2-40B4-BE49-F238E27FC236}">
              <a16:creationId xmlns:a16="http://schemas.microsoft.com/office/drawing/2014/main" id="{B05EEB4C-387C-4349-ADC8-6060F2098D7E}"/>
            </a:ext>
          </a:extLst>
        </xdr:cNvPr>
        <xdr:cNvSpPr txBox="1"/>
      </xdr:nvSpPr>
      <xdr:spPr>
        <a:xfrm>
          <a:off x="17384472" y="14388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13988</xdr:rowOff>
    </xdr:from>
    <xdr:ext cx="469744" cy="259045"/>
    <xdr:sp macro="" textlink="">
      <xdr:nvSpPr>
        <xdr:cNvPr id="734" name="n_4aveValue【児童館】&#10;一人当たり面積">
          <a:extLst>
            <a:ext uri="{FF2B5EF4-FFF2-40B4-BE49-F238E27FC236}">
              <a16:creationId xmlns:a16="http://schemas.microsoft.com/office/drawing/2014/main" id="{028C1533-C515-4123-9254-278B4EE66ADB}"/>
            </a:ext>
          </a:extLst>
        </xdr:cNvPr>
        <xdr:cNvSpPr txBox="1"/>
      </xdr:nvSpPr>
      <xdr:spPr>
        <a:xfrm>
          <a:off x="16588817" y="14076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162577</xdr:rowOff>
    </xdr:from>
    <xdr:ext cx="469744" cy="259045"/>
    <xdr:sp macro="" textlink="">
      <xdr:nvSpPr>
        <xdr:cNvPr id="735" name="n_1mainValue【児童館】&#10;一人当たり面積">
          <a:extLst>
            <a:ext uri="{FF2B5EF4-FFF2-40B4-BE49-F238E27FC236}">
              <a16:creationId xmlns:a16="http://schemas.microsoft.com/office/drawing/2014/main" id="{97D3024B-C38C-4FFE-86F0-BC0229363612}"/>
            </a:ext>
          </a:extLst>
        </xdr:cNvPr>
        <xdr:cNvSpPr txBox="1"/>
      </xdr:nvSpPr>
      <xdr:spPr>
        <a:xfrm>
          <a:off x="18982132" y="13709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147338</xdr:rowOff>
    </xdr:from>
    <xdr:ext cx="469744" cy="259045"/>
    <xdr:sp macro="" textlink="">
      <xdr:nvSpPr>
        <xdr:cNvPr id="736" name="n_2mainValue【児童館】&#10;一人当たり面積">
          <a:extLst>
            <a:ext uri="{FF2B5EF4-FFF2-40B4-BE49-F238E27FC236}">
              <a16:creationId xmlns:a16="http://schemas.microsoft.com/office/drawing/2014/main" id="{7979770C-7566-41AE-9163-5CCE01E267D8}"/>
            </a:ext>
          </a:extLst>
        </xdr:cNvPr>
        <xdr:cNvSpPr txBox="1"/>
      </xdr:nvSpPr>
      <xdr:spPr>
        <a:xfrm>
          <a:off x="18182032" y="13689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79</xdr:row>
      <xdr:rowOff>147338</xdr:rowOff>
    </xdr:from>
    <xdr:ext cx="469744" cy="259045"/>
    <xdr:sp macro="" textlink="">
      <xdr:nvSpPr>
        <xdr:cNvPr id="737" name="n_3mainValue【児童館】&#10;一人当たり面積">
          <a:extLst>
            <a:ext uri="{FF2B5EF4-FFF2-40B4-BE49-F238E27FC236}">
              <a16:creationId xmlns:a16="http://schemas.microsoft.com/office/drawing/2014/main" id="{0FAE6D3D-8D11-460A-8A90-8A16FEDE69C0}"/>
            </a:ext>
          </a:extLst>
        </xdr:cNvPr>
        <xdr:cNvSpPr txBox="1"/>
      </xdr:nvSpPr>
      <xdr:spPr>
        <a:xfrm>
          <a:off x="17384472" y="13689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8" name="正方形/長方形 737">
          <a:extLst>
            <a:ext uri="{FF2B5EF4-FFF2-40B4-BE49-F238E27FC236}">
              <a16:creationId xmlns:a16="http://schemas.microsoft.com/office/drawing/2014/main" id="{5E056406-D175-45D3-9261-8BAC3C0AF16A}"/>
            </a:ext>
          </a:extLst>
        </xdr:cNvPr>
        <xdr:cNvSpPr/>
      </xdr:nvSpPr>
      <xdr:spPr>
        <a:xfrm>
          <a:off x="1120394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9" name="正方形/長方形 738">
          <a:extLst>
            <a:ext uri="{FF2B5EF4-FFF2-40B4-BE49-F238E27FC236}">
              <a16:creationId xmlns:a16="http://schemas.microsoft.com/office/drawing/2014/main" id="{E753351A-4D3A-4973-817D-C06303BB207A}"/>
            </a:ext>
          </a:extLst>
        </xdr:cNvPr>
        <xdr:cNvSpPr/>
      </xdr:nvSpPr>
      <xdr:spPr>
        <a:xfrm>
          <a:off x="113157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0" name="正方形/長方形 739">
          <a:extLst>
            <a:ext uri="{FF2B5EF4-FFF2-40B4-BE49-F238E27FC236}">
              <a16:creationId xmlns:a16="http://schemas.microsoft.com/office/drawing/2014/main" id="{DD0D9F91-247A-412E-AFAA-359342BC324D}"/>
            </a:ext>
          </a:extLst>
        </xdr:cNvPr>
        <xdr:cNvSpPr/>
      </xdr:nvSpPr>
      <xdr:spPr>
        <a:xfrm>
          <a:off x="113157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1" name="正方形/長方形 740">
          <a:extLst>
            <a:ext uri="{FF2B5EF4-FFF2-40B4-BE49-F238E27FC236}">
              <a16:creationId xmlns:a16="http://schemas.microsoft.com/office/drawing/2014/main" id="{5D603B61-3BB6-4F98-9EEA-E78F51308F2F}"/>
            </a:ext>
          </a:extLst>
        </xdr:cNvPr>
        <xdr:cNvSpPr/>
      </xdr:nvSpPr>
      <xdr:spPr>
        <a:xfrm>
          <a:off x="122326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2" name="正方形/長方形 741">
          <a:extLst>
            <a:ext uri="{FF2B5EF4-FFF2-40B4-BE49-F238E27FC236}">
              <a16:creationId xmlns:a16="http://schemas.microsoft.com/office/drawing/2014/main" id="{C3365771-092F-42B4-984E-7B1C7E07BBCA}"/>
            </a:ext>
          </a:extLst>
        </xdr:cNvPr>
        <xdr:cNvSpPr/>
      </xdr:nvSpPr>
      <xdr:spPr>
        <a:xfrm>
          <a:off x="122326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3" name="正方形/長方形 742">
          <a:extLst>
            <a:ext uri="{FF2B5EF4-FFF2-40B4-BE49-F238E27FC236}">
              <a16:creationId xmlns:a16="http://schemas.microsoft.com/office/drawing/2014/main" id="{1E313853-80B4-413A-BE2F-8685E82066B0}"/>
            </a:ext>
          </a:extLst>
        </xdr:cNvPr>
        <xdr:cNvSpPr/>
      </xdr:nvSpPr>
      <xdr:spPr>
        <a:xfrm>
          <a:off x="132613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4" name="正方形/長方形 743">
          <a:extLst>
            <a:ext uri="{FF2B5EF4-FFF2-40B4-BE49-F238E27FC236}">
              <a16:creationId xmlns:a16="http://schemas.microsoft.com/office/drawing/2014/main" id="{5F388737-FC4C-437C-931C-4A088EA94778}"/>
            </a:ext>
          </a:extLst>
        </xdr:cNvPr>
        <xdr:cNvSpPr/>
      </xdr:nvSpPr>
      <xdr:spPr>
        <a:xfrm>
          <a:off x="132613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5" name="正方形/長方形 744">
          <a:extLst>
            <a:ext uri="{FF2B5EF4-FFF2-40B4-BE49-F238E27FC236}">
              <a16:creationId xmlns:a16="http://schemas.microsoft.com/office/drawing/2014/main" id="{02E7C4DD-E443-4B50-996F-4CAED427392A}"/>
            </a:ext>
          </a:extLst>
        </xdr:cNvPr>
        <xdr:cNvSpPr/>
      </xdr:nvSpPr>
      <xdr:spPr>
        <a:xfrm>
          <a:off x="11203940" y="1676019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6" name="テキスト ボックス 745">
          <a:extLst>
            <a:ext uri="{FF2B5EF4-FFF2-40B4-BE49-F238E27FC236}">
              <a16:creationId xmlns:a16="http://schemas.microsoft.com/office/drawing/2014/main" id="{7FE2A9E0-DD75-494F-98B6-09C4B5542789}"/>
            </a:ext>
          </a:extLst>
        </xdr:cNvPr>
        <xdr:cNvSpPr txBox="1"/>
      </xdr:nvSpPr>
      <xdr:spPr>
        <a:xfrm>
          <a:off x="1116584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7" name="直線コネクタ 746">
          <a:extLst>
            <a:ext uri="{FF2B5EF4-FFF2-40B4-BE49-F238E27FC236}">
              <a16:creationId xmlns:a16="http://schemas.microsoft.com/office/drawing/2014/main" id="{C5995B9D-500E-4AAF-8A73-57F557FFD7BC}"/>
            </a:ext>
          </a:extLst>
        </xdr:cNvPr>
        <xdr:cNvCxnSpPr/>
      </xdr:nvCxnSpPr>
      <xdr:spPr>
        <a:xfrm>
          <a:off x="1120394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8" name="テキスト ボックス 747">
          <a:extLst>
            <a:ext uri="{FF2B5EF4-FFF2-40B4-BE49-F238E27FC236}">
              <a16:creationId xmlns:a16="http://schemas.microsoft.com/office/drawing/2014/main" id="{9C596038-D0BF-4888-936A-7B72AF2596F1}"/>
            </a:ext>
          </a:extLst>
        </xdr:cNvPr>
        <xdr:cNvSpPr txBox="1"/>
      </xdr:nvSpPr>
      <xdr:spPr>
        <a:xfrm>
          <a:off x="10801531" y="1890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9" name="直線コネクタ 748">
          <a:extLst>
            <a:ext uri="{FF2B5EF4-FFF2-40B4-BE49-F238E27FC236}">
              <a16:creationId xmlns:a16="http://schemas.microsoft.com/office/drawing/2014/main" id="{ADFA6D94-CBE7-442F-A78E-A71A97910FFF}"/>
            </a:ext>
          </a:extLst>
        </xdr:cNvPr>
        <xdr:cNvCxnSpPr/>
      </xdr:nvCxnSpPr>
      <xdr:spPr>
        <a:xfrm>
          <a:off x="11203940" y="187234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0" name="テキスト ボックス 749">
          <a:extLst>
            <a:ext uri="{FF2B5EF4-FFF2-40B4-BE49-F238E27FC236}">
              <a16:creationId xmlns:a16="http://schemas.microsoft.com/office/drawing/2014/main" id="{0BEB5727-0EF6-496A-829D-3C8DD4B3805F}"/>
            </a:ext>
          </a:extLst>
        </xdr:cNvPr>
        <xdr:cNvSpPr txBox="1"/>
      </xdr:nvSpPr>
      <xdr:spPr>
        <a:xfrm>
          <a:off x="10801531" y="1857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1" name="直線コネクタ 750">
          <a:extLst>
            <a:ext uri="{FF2B5EF4-FFF2-40B4-BE49-F238E27FC236}">
              <a16:creationId xmlns:a16="http://schemas.microsoft.com/office/drawing/2014/main" id="{42F48029-0413-4154-87BC-420F509EE748}"/>
            </a:ext>
          </a:extLst>
        </xdr:cNvPr>
        <xdr:cNvCxnSpPr/>
      </xdr:nvCxnSpPr>
      <xdr:spPr>
        <a:xfrm>
          <a:off x="11203940" y="1840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2" name="テキスト ボックス 751">
          <a:extLst>
            <a:ext uri="{FF2B5EF4-FFF2-40B4-BE49-F238E27FC236}">
              <a16:creationId xmlns:a16="http://schemas.microsoft.com/office/drawing/2014/main" id="{8674E0A1-39CD-4662-96C1-A361709419DA}"/>
            </a:ext>
          </a:extLst>
        </xdr:cNvPr>
        <xdr:cNvSpPr txBox="1"/>
      </xdr:nvSpPr>
      <xdr:spPr>
        <a:xfrm>
          <a:off x="10842791" y="1825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3" name="直線コネクタ 752">
          <a:extLst>
            <a:ext uri="{FF2B5EF4-FFF2-40B4-BE49-F238E27FC236}">
              <a16:creationId xmlns:a16="http://schemas.microsoft.com/office/drawing/2014/main" id="{8708FA25-65BC-4827-9283-B3EEAE90B15D}"/>
            </a:ext>
          </a:extLst>
        </xdr:cNvPr>
        <xdr:cNvCxnSpPr/>
      </xdr:nvCxnSpPr>
      <xdr:spPr>
        <a:xfrm>
          <a:off x="11203940" y="1806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4" name="テキスト ボックス 753">
          <a:extLst>
            <a:ext uri="{FF2B5EF4-FFF2-40B4-BE49-F238E27FC236}">
              <a16:creationId xmlns:a16="http://schemas.microsoft.com/office/drawing/2014/main" id="{615882F9-2AAC-426E-B83F-D3CEE5BBDE95}"/>
            </a:ext>
          </a:extLst>
        </xdr:cNvPr>
        <xdr:cNvSpPr txBox="1"/>
      </xdr:nvSpPr>
      <xdr:spPr>
        <a:xfrm>
          <a:off x="10842791" y="1792425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5" name="直線コネクタ 754">
          <a:extLst>
            <a:ext uri="{FF2B5EF4-FFF2-40B4-BE49-F238E27FC236}">
              <a16:creationId xmlns:a16="http://schemas.microsoft.com/office/drawing/2014/main" id="{B0CA789D-B36C-497D-BCA2-06C0F4E01F81}"/>
            </a:ext>
          </a:extLst>
        </xdr:cNvPr>
        <xdr:cNvCxnSpPr/>
      </xdr:nvCxnSpPr>
      <xdr:spPr>
        <a:xfrm>
          <a:off x="11203940" y="1774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6" name="テキスト ボックス 755">
          <a:extLst>
            <a:ext uri="{FF2B5EF4-FFF2-40B4-BE49-F238E27FC236}">
              <a16:creationId xmlns:a16="http://schemas.microsoft.com/office/drawing/2014/main" id="{4D6993D6-ED47-4358-A2AA-60BA77DECBB2}"/>
            </a:ext>
          </a:extLst>
        </xdr:cNvPr>
        <xdr:cNvSpPr txBox="1"/>
      </xdr:nvSpPr>
      <xdr:spPr>
        <a:xfrm>
          <a:off x="1084279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7" name="直線コネクタ 756">
          <a:extLst>
            <a:ext uri="{FF2B5EF4-FFF2-40B4-BE49-F238E27FC236}">
              <a16:creationId xmlns:a16="http://schemas.microsoft.com/office/drawing/2014/main" id="{DC904B54-5B4F-4D66-A1CD-BD2444967B1C}"/>
            </a:ext>
          </a:extLst>
        </xdr:cNvPr>
        <xdr:cNvCxnSpPr/>
      </xdr:nvCxnSpPr>
      <xdr:spPr>
        <a:xfrm>
          <a:off x="11203940" y="1741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8" name="テキスト ボックス 757">
          <a:extLst>
            <a:ext uri="{FF2B5EF4-FFF2-40B4-BE49-F238E27FC236}">
              <a16:creationId xmlns:a16="http://schemas.microsoft.com/office/drawing/2014/main" id="{723B3281-DB93-4988-93F0-FA23814C53D0}"/>
            </a:ext>
          </a:extLst>
        </xdr:cNvPr>
        <xdr:cNvSpPr txBox="1"/>
      </xdr:nvSpPr>
      <xdr:spPr>
        <a:xfrm>
          <a:off x="10842791" y="1727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9" name="直線コネクタ 758">
          <a:extLst>
            <a:ext uri="{FF2B5EF4-FFF2-40B4-BE49-F238E27FC236}">
              <a16:creationId xmlns:a16="http://schemas.microsoft.com/office/drawing/2014/main" id="{ABB1DF59-C6D2-4C70-A9DE-43467210DAD5}"/>
            </a:ext>
          </a:extLst>
        </xdr:cNvPr>
        <xdr:cNvCxnSpPr/>
      </xdr:nvCxnSpPr>
      <xdr:spPr>
        <a:xfrm>
          <a:off x="11203940" y="1709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0" name="テキスト ボックス 759">
          <a:extLst>
            <a:ext uri="{FF2B5EF4-FFF2-40B4-BE49-F238E27FC236}">
              <a16:creationId xmlns:a16="http://schemas.microsoft.com/office/drawing/2014/main" id="{E32FE3E2-34D1-4E0A-B7FD-0B19603200B5}"/>
            </a:ext>
          </a:extLst>
        </xdr:cNvPr>
        <xdr:cNvSpPr txBox="1"/>
      </xdr:nvSpPr>
      <xdr:spPr>
        <a:xfrm>
          <a:off x="10905006" y="1694644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1" name="直線コネクタ 760">
          <a:extLst>
            <a:ext uri="{FF2B5EF4-FFF2-40B4-BE49-F238E27FC236}">
              <a16:creationId xmlns:a16="http://schemas.microsoft.com/office/drawing/2014/main" id="{4F061A44-C004-4E6C-87A2-240AFBFB00D8}"/>
            </a:ext>
          </a:extLst>
        </xdr:cNvPr>
        <xdr:cNvCxnSpPr/>
      </xdr:nvCxnSpPr>
      <xdr:spPr>
        <a:xfrm>
          <a:off x="1120394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2" name="【公民館】&#10;有形固定資産減価償却率グラフ枠">
          <a:extLst>
            <a:ext uri="{FF2B5EF4-FFF2-40B4-BE49-F238E27FC236}">
              <a16:creationId xmlns:a16="http://schemas.microsoft.com/office/drawing/2014/main" id="{360746A3-81D1-47DD-8D83-87C59E319C17}"/>
            </a:ext>
          </a:extLst>
        </xdr:cNvPr>
        <xdr:cNvSpPr/>
      </xdr:nvSpPr>
      <xdr:spPr>
        <a:xfrm>
          <a:off x="11203940" y="1676019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46808</xdr:rowOff>
    </xdr:from>
    <xdr:to>
      <xdr:col>85</xdr:col>
      <xdr:colOff>126364</xdr:colOff>
      <xdr:row>109</xdr:row>
      <xdr:rowOff>35379</xdr:rowOff>
    </xdr:to>
    <xdr:cxnSp macro="">
      <xdr:nvCxnSpPr>
        <xdr:cNvPr id="763" name="直線コネクタ 762">
          <a:extLst>
            <a:ext uri="{FF2B5EF4-FFF2-40B4-BE49-F238E27FC236}">
              <a16:creationId xmlns:a16="http://schemas.microsoft.com/office/drawing/2014/main" id="{8269E61B-A913-49F8-B0FF-CAD513BD5079}"/>
            </a:ext>
          </a:extLst>
        </xdr:cNvPr>
        <xdr:cNvCxnSpPr/>
      </xdr:nvCxnSpPr>
      <xdr:spPr>
        <a:xfrm flipV="1">
          <a:off x="14703424" y="17193713"/>
          <a:ext cx="0" cy="1529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4" name="【公民館】&#10;有形固定資産減価償却率最小値テキスト">
          <a:extLst>
            <a:ext uri="{FF2B5EF4-FFF2-40B4-BE49-F238E27FC236}">
              <a16:creationId xmlns:a16="http://schemas.microsoft.com/office/drawing/2014/main" id="{1F58C92B-A94E-4844-A1A6-BC78ECED6537}"/>
            </a:ext>
          </a:extLst>
        </xdr:cNvPr>
        <xdr:cNvSpPr txBox="1"/>
      </xdr:nvSpPr>
      <xdr:spPr>
        <a:xfrm>
          <a:off x="1474216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5" name="直線コネクタ 764">
          <a:extLst>
            <a:ext uri="{FF2B5EF4-FFF2-40B4-BE49-F238E27FC236}">
              <a16:creationId xmlns:a16="http://schemas.microsoft.com/office/drawing/2014/main" id="{43C0DEB7-D5E9-4A3D-A241-A0464A657A23}"/>
            </a:ext>
          </a:extLst>
        </xdr:cNvPr>
        <xdr:cNvCxnSpPr/>
      </xdr:nvCxnSpPr>
      <xdr:spPr>
        <a:xfrm>
          <a:off x="14611350" y="1872342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164935</xdr:rowOff>
    </xdr:from>
    <xdr:ext cx="340478" cy="259045"/>
    <xdr:sp macro="" textlink="">
      <xdr:nvSpPr>
        <xdr:cNvPr id="766" name="【公民館】&#10;有形固定資産減価償却率最大値テキスト">
          <a:extLst>
            <a:ext uri="{FF2B5EF4-FFF2-40B4-BE49-F238E27FC236}">
              <a16:creationId xmlns:a16="http://schemas.microsoft.com/office/drawing/2014/main" id="{CBCE3413-E258-4A1B-A333-61E58C97156B}"/>
            </a:ext>
          </a:extLst>
        </xdr:cNvPr>
        <xdr:cNvSpPr txBox="1"/>
      </xdr:nvSpPr>
      <xdr:spPr>
        <a:xfrm>
          <a:off x="14742160" y="169708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46808</xdr:rowOff>
    </xdr:from>
    <xdr:to>
      <xdr:col>86</xdr:col>
      <xdr:colOff>25400</xdr:colOff>
      <xdr:row>100</xdr:row>
      <xdr:rowOff>46808</xdr:rowOff>
    </xdr:to>
    <xdr:cxnSp macro="">
      <xdr:nvCxnSpPr>
        <xdr:cNvPr id="767" name="直線コネクタ 766">
          <a:extLst>
            <a:ext uri="{FF2B5EF4-FFF2-40B4-BE49-F238E27FC236}">
              <a16:creationId xmlns:a16="http://schemas.microsoft.com/office/drawing/2014/main" id="{09D54B8E-A5CF-43D1-AB21-F4BB3AC692A7}"/>
            </a:ext>
          </a:extLst>
        </xdr:cNvPr>
        <xdr:cNvCxnSpPr/>
      </xdr:nvCxnSpPr>
      <xdr:spPr>
        <a:xfrm>
          <a:off x="14611350" y="1719371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95266</xdr:rowOff>
    </xdr:from>
    <xdr:ext cx="405111" cy="259045"/>
    <xdr:sp macro="" textlink="">
      <xdr:nvSpPr>
        <xdr:cNvPr id="768" name="【公民館】&#10;有形固定資産減価償却率平均値テキスト">
          <a:extLst>
            <a:ext uri="{FF2B5EF4-FFF2-40B4-BE49-F238E27FC236}">
              <a16:creationId xmlns:a16="http://schemas.microsoft.com/office/drawing/2014/main" id="{69D569E0-CCE6-4F64-80D5-EED9D73984DA}"/>
            </a:ext>
          </a:extLst>
        </xdr:cNvPr>
        <xdr:cNvSpPr txBox="1"/>
      </xdr:nvSpPr>
      <xdr:spPr>
        <a:xfrm>
          <a:off x="14742160" y="180937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116839</xdr:rowOff>
    </xdr:from>
    <xdr:to>
      <xdr:col>85</xdr:col>
      <xdr:colOff>177800</xdr:colOff>
      <xdr:row>106</xdr:row>
      <xdr:rowOff>46989</xdr:rowOff>
    </xdr:to>
    <xdr:sp macro="" textlink="">
      <xdr:nvSpPr>
        <xdr:cNvPr id="769" name="フローチャート: 判断 768">
          <a:extLst>
            <a:ext uri="{FF2B5EF4-FFF2-40B4-BE49-F238E27FC236}">
              <a16:creationId xmlns:a16="http://schemas.microsoft.com/office/drawing/2014/main" id="{F8999A7B-F143-482F-B01F-E1CD811BDC8D}"/>
            </a:ext>
          </a:extLst>
        </xdr:cNvPr>
        <xdr:cNvSpPr/>
      </xdr:nvSpPr>
      <xdr:spPr>
        <a:xfrm>
          <a:off x="14649450" y="18119089"/>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58057</xdr:rowOff>
    </xdr:from>
    <xdr:to>
      <xdr:col>81</xdr:col>
      <xdr:colOff>101600</xdr:colOff>
      <xdr:row>105</xdr:row>
      <xdr:rowOff>159657</xdr:rowOff>
    </xdr:to>
    <xdr:sp macro="" textlink="">
      <xdr:nvSpPr>
        <xdr:cNvPr id="770" name="フローチャート: 判断 769">
          <a:extLst>
            <a:ext uri="{FF2B5EF4-FFF2-40B4-BE49-F238E27FC236}">
              <a16:creationId xmlns:a16="http://schemas.microsoft.com/office/drawing/2014/main" id="{76BE8F86-92F4-4A4A-8759-3D873D16A557}"/>
            </a:ext>
          </a:extLst>
        </xdr:cNvPr>
        <xdr:cNvSpPr/>
      </xdr:nvSpPr>
      <xdr:spPr>
        <a:xfrm>
          <a:off x="13887450" y="18056497"/>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43362</xdr:rowOff>
    </xdr:from>
    <xdr:to>
      <xdr:col>76</xdr:col>
      <xdr:colOff>165100</xdr:colOff>
      <xdr:row>105</xdr:row>
      <xdr:rowOff>144962</xdr:rowOff>
    </xdr:to>
    <xdr:sp macro="" textlink="">
      <xdr:nvSpPr>
        <xdr:cNvPr id="771" name="フローチャート: 判断 770">
          <a:extLst>
            <a:ext uri="{FF2B5EF4-FFF2-40B4-BE49-F238E27FC236}">
              <a16:creationId xmlns:a16="http://schemas.microsoft.com/office/drawing/2014/main" id="{C356E5ED-E09F-46DD-B1F5-FEDBB44C9001}"/>
            </a:ext>
          </a:extLst>
        </xdr:cNvPr>
        <xdr:cNvSpPr/>
      </xdr:nvSpPr>
      <xdr:spPr>
        <a:xfrm>
          <a:off x="13089890" y="18047517"/>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25400</xdr:rowOff>
    </xdr:from>
    <xdr:to>
      <xdr:col>72</xdr:col>
      <xdr:colOff>38100</xdr:colOff>
      <xdr:row>105</xdr:row>
      <xdr:rowOff>127000</xdr:rowOff>
    </xdr:to>
    <xdr:sp macro="" textlink="">
      <xdr:nvSpPr>
        <xdr:cNvPr id="772" name="フローチャート: 判断 771">
          <a:extLst>
            <a:ext uri="{FF2B5EF4-FFF2-40B4-BE49-F238E27FC236}">
              <a16:creationId xmlns:a16="http://schemas.microsoft.com/office/drawing/2014/main" id="{35E32B1E-70D6-4B4A-8A16-63D4F1586E13}"/>
            </a:ext>
          </a:extLst>
        </xdr:cNvPr>
        <xdr:cNvSpPr/>
      </xdr:nvSpPr>
      <xdr:spPr>
        <a:xfrm>
          <a:off x="12303760" y="18023840"/>
          <a:ext cx="7874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142966</xdr:rowOff>
    </xdr:from>
    <xdr:to>
      <xdr:col>67</xdr:col>
      <xdr:colOff>101600</xdr:colOff>
      <xdr:row>105</xdr:row>
      <xdr:rowOff>73116</xdr:rowOff>
    </xdr:to>
    <xdr:sp macro="" textlink="">
      <xdr:nvSpPr>
        <xdr:cNvPr id="773" name="フローチャート: 判断 772">
          <a:extLst>
            <a:ext uri="{FF2B5EF4-FFF2-40B4-BE49-F238E27FC236}">
              <a16:creationId xmlns:a16="http://schemas.microsoft.com/office/drawing/2014/main" id="{03803076-A946-4081-A95C-2EF93DC459F6}"/>
            </a:ext>
          </a:extLst>
        </xdr:cNvPr>
        <xdr:cNvSpPr/>
      </xdr:nvSpPr>
      <xdr:spPr>
        <a:xfrm>
          <a:off x="11487150" y="17971861"/>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F8CCDBE9-E119-41D6-AC54-8EC7E5B62D60}"/>
            </a:ext>
          </a:extLst>
        </xdr:cNvPr>
        <xdr:cNvSpPr txBox="1"/>
      </xdr:nvSpPr>
      <xdr:spPr>
        <a:xfrm>
          <a:off x="14532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9667DCC9-05E7-407A-ACB4-95B104E6ADB0}"/>
            </a:ext>
          </a:extLst>
        </xdr:cNvPr>
        <xdr:cNvSpPr txBox="1"/>
      </xdr:nvSpPr>
      <xdr:spPr>
        <a:xfrm>
          <a:off x="13770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1262FF95-63F8-40DB-B766-132BF47DABD7}"/>
            </a:ext>
          </a:extLst>
        </xdr:cNvPr>
        <xdr:cNvSpPr txBox="1"/>
      </xdr:nvSpPr>
      <xdr:spPr>
        <a:xfrm>
          <a:off x="129730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A75B35DA-2ED2-483C-BBE2-32FE2F561D6F}"/>
            </a:ext>
          </a:extLst>
        </xdr:cNvPr>
        <xdr:cNvSpPr txBox="1"/>
      </xdr:nvSpPr>
      <xdr:spPr>
        <a:xfrm>
          <a:off x="12175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FBD76DE8-3CEA-4DF7-9543-EB167E8CC03B}"/>
            </a:ext>
          </a:extLst>
        </xdr:cNvPr>
        <xdr:cNvSpPr txBox="1"/>
      </xdr:nvSpPr>
      <xdr:spPr>
        <a:xfrm>
          <a:off x="11370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40095</xdr:rowOff>
    </xdr:from>
    <xdr:to>
      <xdr:col>85</xdr:col>
      <xdr:colOff>177800</xdr:colOff>
      <xdr:row>103</xdr:row>
      <xdr:rowOff>141695</xdr:rowOff>
    </xdr:to>
    <xdr:sp macro="" textlink="">
      <xdr:nvSpPr>
        <xdr:cNvPr id="779" name="楕円 778">
          <a:extLst>
            <a:ext uri="{FF2B5EF4-FFF2-40B4-BE49-F238E27FC236}">
              <a16:creationId xmlns:a16="http://schemas.microsoft.com/office/drawing/2014/main" id="{2BFE9ACF-23BC-43BF-8FAC-ACDEFBB2E136}"/>
            </a:ext>
          </a:extLst>
        </xdr:cNvPr>
        <xdr:cNvSpPr/>
      </xdr:nvSpPr>
      <xdr:spPr>
        <a:xfrm>
          <a:off x="14649450" y="17699445"/>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62972</xdr:rowOff>
    </xdr:from>
    <xdr:ext cx="405111" cy="259045"/>
    <xdr:sp macro="" textlink="">
      <xdr:nvSpPr>
        <xdr:cNvPr id="780" name="【公民館】&#10;有形固定資産減価償却率該当値テキスト">
          <a:extLst>
            <a:ext uri="{FF2B5EF4-FFF2-40B4-BE49-F238E27FC236}">
              <a16:creationId xmlns:a16="http://schemas.microsoft.com/office/drawing/2014/main" id="{BA0AC555-9E35-4733-AC57-3CD95031939D}"/>
            </a:ext>
          </a:extLst>
        </xdr:cNvPr>
        <xdr:cNvSpPr txBox="1"/>
      </xdr:nvSpPr>
      <xdr:spPr>
        <a:xfrm>
          <a:off x="14742160" y="17547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111942</xdr:rowOff>
    </xdr:from>
    <xdr:to>
      <xdr:col>81</xdr:col>
      <xdr:colOff>101600</xdr:colOff>
      <xdr:row>102</xdr:row>
      <xdr:rowOff>42092</xdr:rowOff>
    </xdr:to>
    <xdr:sp macro="" textlink="">
      <xdr:nvSpPr>
        <xdr:cNvPr id="781" name="楕円 780">
          <a:extLst>
            <a:ext uri="{FF2B5EF4-FFF2-40B4-BE49-F238E27FC236}">
              <a16:creationId xmlns:a16="http://schemas.microsoft.com/office/drawing/2014/main" id="{A8E9B3AF-D0DD-428C-9FED-69DAABF97154}"/>
            </a:ext>
          </a:extLst>
        </xdr:cNvPr>
        <xdr:cNvSpPr/>
      </xdr:nvSpPr>
      <xdr:spPr>
        <a:xfrm>
          <a:off x="13887450" y="17428392"/>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162742</xdr:rowOff>
    </xdr:from>
    <xdr:to>
      <xdr:col>85</xdr:col>
      <xdr:colOff>127000</xdr:colOff>
      <xdr:row>103</xdr:row>
      <xdr:rowOff>90895</xdr:rowOff>
    </xdr:to>
    <xdr:cxnSp macro="">
      <xdr:nvCxnSpPr>
        <xdr:cNvPr id="782" name="直線コネクタ 781">
          <a:extLst>
            <a:ext uri="{FF2B5EF4-FFF2-40B4-BE49-F238E27FC236}">
              <a16:creationId xmlns:a16="http://schemas.microsoft.com/office/drawing/2014/main" id="{FE4C85DC-4CB8-4DBD-A723-5F7D1A3DC1BA}"/>
            </a:ext>
          </a:extLst>
        </xdr:cNvPr>
        <xdr:cNvCxnSpPr/>
      </xdr:nvCxnSpPr>
      <xdr:spPr>
        <a:xfrm>
          <a:off x="13942060" y="17481097"/>
          <a:ext cx="762000" cy="272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71120</xdr:rowOff>
    </xdr:from>
    <xdr:to>
      <xdr:col>76</xdr:col>
      <xdr:colOff>165100</xdr:colOff>
      <xdr:row>102</xdr:row>
      <xdr:rowOff>1270</xdr:rowOff>
    </xdr:to>
    <xdr:sp macro="" textlink="">
      <xdr:nvSpPr>
        <xdr:cNvPr id="783" name="楕円 782">
          <a:extLst>
            <a:ext uri="{FF2B5EF4-FFF2-40B4-BE49-F238E27FC236}">
              <a16:creationId xmlns:a16="http://schemas.microsoft.com/office/drawing/2014/main" id="{9E79875D-70B5-49A1-8822-58E7C3D07950}"/>
            </a:ext>
          </a:extLst>
        </xdr:cNvPr>
        <xdr:cNvSpPr/>
      </xdr:nvSpPr>
      <xdr:spPr>
        <a:xfrm>
          <a:off x="13089890" y="17385665"/>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121920</xdr:rowOff>
    </xdr:from>
    <xdr:to>
      <xdr:col>81</xdr:col>
      <xdr:colOff>50800</xdr:colOff>
      <xdr:row>101</xdr:row>
      <xdr:rowOff>162742</xdr:rowOff>
    </xdr:to>
    <xdr:cxnSp macro="">
      <xdr:nvCxnSpPr>
        <xdr:cNvPr id="784" name="直線コネクタ 783">
          <a:extLst>
            <a:ext uri="{FF2B5EF4-FFF2-40B4-BE49-F238E27FC236}">
              <a16:creationId xmlns:a16="http://schemas.microsoft.com/office/drawing/2014/main" id="{48343D57-0661-4518-AEC2-3C2B7368E995}"/>
            </a:ext>
          </a:extLst>
        </xdr:cNvPr>
        <xdr:cNvCxnSpPr/>
      </xdr:nvCxnSpPr>
      <xdr:spPr>
        <a:xfrm>
          <a:off x="13144500" y="17440275"/>
          <a:ext cx="79756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48261</xdr:rowOff>
    </xdr:from>
    <xdr:to>
      <xdr:col>72</xdr:col>
      <xdr:colOff>38100</xdr:colOff>
      <xdr:row>102</xdr:row>
      <xdr:rowOff>149861</xdr:rowOff>
    </xdr:to>
    <xdr:sp macro="" textlink="">
      <xdr:nvSpPr>
        <xdr:cNvPr id="785" name="楕円 784">
          <a:extLst>
            <a:ext uri="{FF2B5EF4-FFF2-40B4-BE49-F238E27FC236}">
              <a16:creationId xmlns:a16="http://schemas.microsoft.com/office/drawing/2014/main" id="{6D28DC57-33DA-4557-8345-10BACCA2C851}"/>
            </a:ext>
          </a:extLst>
        </xdr:cNvPr>
        <xdr:cNvSpPr/>
      </xdr:nvSpPr>
      <xdr:spPr>
        <a:xfrm>
          <a:off x="12303760" y="17538066"/>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121920</xdr:rowOff>
    </xdr:from>
    <xdr:to>
      <xdr:col>76</xdr:col>
      <xdr:colOff>114300</xdr:colOff>
      <xdr:row>102</xdr:row>
      <xdr:rowOff>99061</xdr:rowOff>
    </xdr:to>
    <xdr:cxnSp macro="">
      <xdr:nvCxnSpPr>
        <xdr:cNvPr id="786" name="直線コネクタ 785">
          <a:extLst>
            <a:ext uri="{FF2B5EF4-FFF2-40B4-BE49-F238E27FC236}">
              <a16:creationId xmlns:a16="http://schemas.microsoft.com/office/drawing/2014/main" id="{9151C6FE-AA06-4E56-9B27-9D42DEA5CD95}"/>
            </a:ext>
          </a:extLst>
        </xdr:cNvPr>
        <xdr:cNvCxnSpPr/>
      </xdr:nvCxnSpPr>
      <xdr:spPr>
        <a:xfrm flipV="1">
          <a:off x="12346940" y="17440275"/>
          <a:ext cx="797560" cy="142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150784</xdr:rowOff>
    </xdr:from>
    <xdr:ext cx="405111" cy="259045"/>
    <xdr:sp macro="" textlink="">
      <xdr:nvSpPr>
        <xdr:cNvPr id="787" name="n_1aveValue【公民館】&#10;有形固定資産減価償却率">
          <a:extLst>
            <a:ext uri="{FF2B5EF4-FFF2-40B4-BE49-F238E27FC236}">
              <a16:creationId xmlns:a16="http://schemas.microsoft.com/office/drawing/2014/main" id="{9D831B27-AD5F-4F4A-B8CF-42AC8FEA51E2}"/>
            </a:ext>
          </a:extLst>
        </xdr:cNvPr>
        <xdr:cNvSpPr txBox="1"/>
      </xdr:nvSpPr>
      <xdr:spPr>
        <a:xfrm>
          <a:off x="13738234" y="18153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136089</xdr:rowOff>
    </xdr:from>
    <xdr:ext cx="405111" cy="259045"/>
    <xdr:sp macro="" textlink="">
      <xdr:nvSpPr>
        <xdr:cNvPr id="788" name="n_2aveValue【公民館】&#10;有形固定資産減価償却率">
          <a:extLst>
            <a:ext uri="{FF2B5EF4-FFF2-40B4-BE49-F238E27FC236}">
              <a16:creationId xmlns:a16="http://schemas.microsoft.com/office/drawing/2014/main" id="{AFB89A2C-E799-4FC2-9855-9CC35EA555CE}"/>
            </a:ext>
          </a:extLst>
        </xdr:cNvPr>
        <xdr:cNvSpPr txBox="1"/>
      </xdr:nvSpPr>
      <xdr:spPr>
        <a:xfrm>
          <a:off x="12957184" y="18134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118127</xdr:rowOff>
    </xdr:from>
    <xdr:ext cx="405111" cy="259045"/>
    <xdr:sp macro="" textlink="">
      <xdr:nvSpPr>
        <xdr:cNvPr id="789" name="n_3aveValue【公民館】&#10;有形固定資産減価償却率">
          <a:extLst>
            <a:ext uri="{FF2B5EF4-FFF2-40B4-BE49-F238E27FC236}">
              <a16:creationId xmlns:a16="http://schemas.microsoft.com/office/drawing/2014/main" id="{E35407FD-BC23-4B31-8A27-5EEA51651130}"/>
            </a:ext>
          </a:extLst>
        </xdr:cNvPr>
        <xdr:cNvSpPr txBox="1"/>
      </xdr:nvSpPr>
      <xdr:spPr>
        <a:xfrm>
          <a:off x="12171054" y="1812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89643</xdr:rowOff>
    </xdr:from>
    <xdr:ext cx="405111" cy="259045"/>
    <xdr:sp macro="" textlink="">
      <xdr:nvSpPr>
        <xdr:cNvPr id="790" name="n_4aveValue【公民館】&#10;有形固定資産減価償却率">
          <a:extLst>
            <a:ext uri="{FF2B5EF4-FFF2-40B4-BE49-F238E27FC236}">
              <a16:creationId xmlns:a16="http://schemas.microsoft.com/office/drawing/2014/main" id="{FBD4D881-2975-4D96-8567-5C6A7613DAD0}"/>
            </a:ext>
          </a:extLst>
        </xdr:cNvPr>
        <xdr:cNvSpPr txBox="1"/>
      </xdr:nvSpPr>
      <xdr:spPr>
        <a:xfrm>
          <a:off x="11354444" y="17752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58619</xdr:rowOff>
    </xdr:from>
    <xdr:ext cx="405111" cy="259045"/>
    <xdr:sp macro="" textlink="">
      <xdr:nvSpPr>
        <xdr:cNvPr id="791" name="n_1mainValue【公民館】&#10;有形固定資産減価償却率">
          <a:extLst>
            <a:ext uri="{FF2B5EF4-FFF2-40B4-BE49-F238E27FC236}">
              <a16:creationId xmlns:a16="http://schemas.microsoft.com/office/drawing/2014/main" id="{45B6DF58-3D55-422B-887B-673E746C8EF3}"/>
            </a:ext>
          </a:extLst>
        </xdr:cNvPr>
        <xdr:cNvSpPr txBox="1"/>
      </xdr:nvSpPr>
      <xdr:spPr>
        <a:xfrm>
          <a:off x="13738234" y="17199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17797</xdr:rowOff>
    </xdr:from>
    <xdr:ext cx="405111" cy="259045"/>
    <xdr:sp macro="" textlink="">
      <xdr:nvSpPr>
        <xdr:cNvPr id="792" name="n_2mainValue【公民館】&#10;有形固定資産減価償却率">
          <a:extLst>
            <a:ext uri="{FF2B5EF4-FFF2-40B4-BE49-F238E27FC236}">
              <a16:creationId xmlns:a16="http://schemas.microsoft.com/office/drawing/2014/main" id="{0DBC25DD-7CEB-4B4B-99D7-7BBCD978E5AF}"/>
            </a:ext>
          </a:extLst>
        </xdr:cNvPr>
        <xdr:cNvSpPr txBox="1"/>
      </xdr:nvSpPr>
      <xdr:spPr>
        <a:xfrm>
          <a:off x="12957184" y="1716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166388</xdr:rowOff>
    </xdr:from>
    <xdr:ext cx="405111" cy="259045"/>
    <xdr:sp macro="" textlink="">
      <xdr:nvSpPr>
        <xdr:cNvPr id="793" name="n_3mainValue【公民館】&#10;有形固定資産減価償却率">
          <a:extLst>
            <a:ext uri="{FF2B5EF4-FFF2-40B4-BE49-F238E27FC236}">
              <a16:creationId xmlns:a16="http://schemas.microsoft.com/office/drawing/2014/main" id="{F6E97CFF-A940-4975-A234-3BCE530B545F}"/>
            </a:ext>
          </a:extLst>
        </xdr:cNvPr>
        <xdr:cNvSpPr txBox="1"/>
      </xdr:nvSpPr>
      <xdr:spPr>
        <a:xfrm>
          <a:off x="12171054" y="17315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4" name="正方形/長方形 793">
          <a:extLst>
            <a:ext uri="{FF2B5EF4-FFF2-40B4-BE49-F238E27FC236}">
              <a16:creationId xmlns:a16="http://schemas.microsoft.com/office/drawing/2014/main" id="{5C813831-A9A1-47C9-BF63-EF6FBCCBA178}"/>
            </a:ext>
          </a:extLst>
        </xdr:cNvPr>
        <xdr:cNvSpPr/>
      </xdr:nvSpPr>
      <xdr:spPr>
        <a:xfrm>
          <a:off x="164592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5" name="正方形/長方形 794">
          <a:extLst>
            <a:ext uri="{FF2B5EF4-FFF2-40B4-BE49-F238E27FC236}">
              <a16:creationId xmlns:a16="http://schemas.microsoft.com/office/drawing/2014/main" id="{589D9945-8985-497C-A939-F73E7D94EE8A}"/>
            </a:ext>
          </a:extLst>
        </xdr:cNvPr>
        <xdr:cNvSpPr/>
      </xdr:nvSpPr>
      <xdr:spPr>
        <a:xfrm>
          <a:off x="165900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6" name="正方形/長方形 795">
          <a:extLst>
            <a:ext uri="{FF2B5EF4-FFF2-40B4-BE49-F238E27FC236}">
              <a16:creationId xmlns:a16="http://schemas.microsoft.com/office/drawing/2014/main" id="{445A0A84-E1EB-44BA-93C6-F4DC5D39162F}"/>
            </a:ext>
          </a:extLst>
        </xdr:cNvPr>
        <xdr:cNvSpPr/>
      </xdr:nvSpPr>
      <xdr:spPr>
        <a:xfrm>
          <a:off x="165900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7" name="正方形/長方形 796">
          <a:extLst>
            <a:ext uri="{FF2B5EF4-FFF2-40B4-BE49-F238E27FC236}">
              <a16:creationId xmlns:a16="http://schemas.microsoft.com/office/drawing/2014/main" id="{DB308BE5-0B4D-4FCC-9BBB-16A32D97CA94}"/>
            </a:ext>
          </a:extLst>
        </xdr:cNvPr>
        <xdr:cNvSpPr/>
      </xdr:nvSpPr>
      <xdr:spPr>
        <a:xfrm>
          <a:off x="174879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8" name="正方形/長方形 797">
          <a:extLst>
            <a:ext uri="{FF2B5EF4-FFF2-40B4-BE49-F238E27FC236}">
              <a16:creationId xmlns:a16="http://schemas.microsoft.com/office/drawing/2014/main" id="{39533764-2CF9-454C-970B-DDC7FB8608C6}"/>
            </a:ext>
          </a:extLst>
        </xdr:cNvPr>
        <xdr:cNvSpPr/>
      </xdr:nvSpPr>
      <xdr:spPr>
        <a:xfrm>
          <a:off x="174879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9" name="正方形/長方形 798">
          <a:extLst>
            <a:ext uri="{FF2B5EF4-FFF2-40B4-BE49-F238E27FC236}">
              <a16:creationId xmlns:a16="http://schemas.microsoft.com/office/drawing/2014/main" id="{8387BD04-529A-41DF-A8A7-27FD76348ECE}"/>
            </a:ext>
          </a:extLst>
        </xdr:cNvPr>
        <xdr:cNvSpPr/>
      </xdr:nvSpPr>
      <xdr:spPr>
        <a:xfrm>
          <a:off x="185166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0" name="正方形/長方形 799">
          <a:extLst>
            <a:ext uri="{FF2B5EF4-FFF2-40B4-BE49-F238E27FC236}">
              <a16:creationId xmlns:a16="http://schemas.microsoft.com/office/drawing/2014/main" id="{45DC0ADA-A3B1-491B-8E10-6D3941BB7CE5}"/>
            </a:ext>
          </a:extLst>
        </xdr:cNvPr>
        <xdr:cNvSpPr/>
      </xdr:nvSpPr>
      <xdr:spPr>
        <a:xfrm>
          <a:off x="185166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1" name="正方形/長方形 800">
          <a:extLst>
            <a:ext uri="{FF2B5EF4-FFF2-40B4-BE49-F238E27FC236}">
              <a16:creationId xmlns:a16="http://schemas.microsoft.com/office/drawing/2014/main" id="{C0469FCD-6AB4-4E58-9A33-2A7657C3DF16}"/>
            </a:ext>
          </a:extLst>
        </xdr:cNvPr>
        <xdr:cNvSpPr/>
      </xdr:nvSpPr>
      <xdr:spPr>
        <a:xfrm>
          <a:off x="16459200" y="1676019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2" name="テキスト ボックス 801">
          <a:extLst>
            <a:ext uri="{FF2B5EF4-FFF2-40B4-BE49-F238E27FC236}">
              <a16:creationId xmlns:a16="http://schemas.microsoft.com/office/drawing/2014/main" id="{01B377AA-00BE-4912-91E7-1B887DA519FE}"/>
            </a:ext>
          </a:extLst>
        </xdr:cNvPr>
        <xdr:cNvSpPr txBox="1"/>
      </xdr:nvSpPr>
      <xdr:spPr>
        <a:xfrm>
          <a:off x="1644015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3" name="直線コネクタ 802">
          <a:extLst>
            <a:ext uri="{FF2B5EF4-FFF2-40B4-BE49-F238E27FC236}">
              <a16:creationId xmlns:a16="http://schemas.microsoft.com/office/drawing/2014/main" id="{F775A689-46E6-4005-9DAB-C22F49987113}"/>
            </a:ext>
          </a:extLst>
        </xdr:cNvPr>
        <xdr:cNvCxnSpPr/>
      </xdr:nvCxnSpPr>
      <xdr:spPr>
        <a:xfrm>
          <a:off x="1645920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4" name="直線コネクタ 803">
          <a:extLst>
            <a:ext uri="{FF2B5EF4-FFF2-40B4-BE49-F238E27FC236}">
              <a16:creationId xmlns:a16="http://schemas.microsoft.com/office/drawing/2014/main" id="{F3E93574-FD3B-4F19-A57D-D314C07282AB}"/>
            </a:ext>
          </a:extLst>
        </xdr:cNvPr>
        <xdr:cNvCxnSpPr/>
      </xdr:nvCxnSpPr>
      <xdr:spPr>
        <a:xfrm>
          <a:off x="16459200" y="1866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5" name="テキスト ボックス 804">
          <a:extLst>
            <a:ext uri="{FF2B5EF4-FFF2-40B4-BE49-F238E27FC236}">
              <a16:creationId xmlns:a16="http://schemas.microsoft.com/office/drawing/2014/main" id="{3DE755CF-AC3C-46A6-8648-A7A2C5782F71}"/>
            </a:ext>
          </a:extLst>
        </xdr:cNvPr>
        <xdr:cNvSpPr txBox="1"/>
      </xdr:nvSpPr>
      <xdr:spPr>
        <a:xfrm>
          <a:off x="16047266" y="18528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6" name="直線コネクタ 805">
          <a:extLst>
            <a:ext uri="{FF2B5EF4-FFF2-40B4-BE49-F238E27FC236}">
              <a16:creationId xmlns:a16="http://schemas.microsoft.com/office/drawing/2014/main" id="{7663B8F9-FC35-49F1-A067-DC4CB58C6D91}"/>
            </a:ext>
          </a:extLst>
        </xdr:cNvPr>
        <xdr:cNvCxnSpPr/>
      </xdr:nvCxnSpPr>
      <xdr:spPr>
        <a:xfrm>
          <a:off x="16459200" y="182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7" name="テキスト ボックス 806">
          <a:extLst>
            <a:ext uri="{FF2B5EF4-FFF2-40B4-BE49-F238E27FC236}">
              <a16:creationId xmlns:a16="http://schemas.microsoft.com/office/drawing/2014/main" id="{C549F0C8-49CD-41E5-BD96-BDE25B6AEECE}"/>
            </a:ext>
          </a:extLst>
        </xdr:cNvPr>
        <xdr:cNvSpPr txBox="1"/>
      </xdr:nvSpPr>
      <xdr:spPr>
        <a:xfrm>
          <a:off x="16047266" y="1814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8" name="直線コネクタ 807">
          <a:extLst>
            <a:ext uri="{FF2B5EF4-FFF2-40B4-BE49-F238E27FC236}">
              <a16:creationId xmlns:a16="http://schemas.microsoft.com/office/drawing/2014/main" id="{2A70B580-F30D-4841-84BF-9795231D3E70}"/>
            </a:ext>
          </a:extLst>
        </xdr:cNvPr>
        <xdr:cNvCxnSpPr/>
      </xdr:nvCxnSpPr>
      <xdr:spPr>
        <a:xfrm>
          <a:off x="16459200" y="1790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103</xdr:row>
      <xdr:rowOff>105427</xdr:rowOff>
    </xdr:from>
    <xdr:ext cx="531299" cy="259045"/>
    <xdr:sp macro="" textlink="">
      <xdr:nvSpPr>
        <xdr:cNvPr id="809" name="テキスト ボックス 808">
          <a:extLst>
            <a:ext uri="{FF2B5EF4-FFF2-40B4-BE49-F238E27FC236}">
              <a16:creationId xmlns:a16="http://schemas.microsoft.com/office/drawing/2014/main" id="{0B8AD171-D4F9-4829-A206-DDE0B60E84D5}"/>
            </a:ext>
          </a:extLst>
        </xdr:cNvPr>
        <xdr:cNvSpPr txBox="1"/>
      </xdr:nvSpPr>
      <xdr:spPr>
        <a:xfrm>
          <a:off x="15985051" y="1776287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0" name="直線コネクタ 809">
          <a:extLst>
            <a:ext uri="{FF2B5EF4-FFF2-40B4-BE49-F238E27FC236}">
              <a16:creationId xmlns:a16="http://schemas.microsoft.com/office/drawing/2014/main" id="{C8EC437B-007F-4097-8244-B4B1DDDF7035}"/>
            </a:ext>
          </a:extLst>
        </xdr:cNvPr>
        <xdr:cNvCxnSpPr/>
      </xdr:nvCxnSpPr>
      <xdr:spPr>
        <a:xfrm>
          <a:off x="16459200" y="1752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101</xdr:row>
      <xdr:rowOff>67327</xdr:rowOff>
    </xdr:from>
    <xdr:ext cx="531299" cy="259045"/>
    <xdr:sp macro="" textlink="">
      <xdr:nvSpPr>
        <xdr:cNvPr id="811" name="テキスト ボックス 810">
          <a:extLst>
            <a:ext uri="{FF2B5EF4-FFF2-40B4-BE49-F238E27FC236}">
              <a16:creationId xmlns:a16="http://schemas.microsoft.com/office/drawing/2014/main" id="{2F5042CC-1DFC-4288-AE3D-B0E4A05E209A}"/>
            </a:ext>
          </a:extLst>
        </xdr:cNvPr>
        <xdr:cNvSpPr txBox="1"/>
      </xdr:nvSpPr>
      <xdr:spPr>
        <a:xfrm>
          <a:off x="15985051" y="1738187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2" name="直線コネクタ 811">
          <a:extLst>
            <a:ext uri="{FF2B5EF4-FFF2-40B4-BE49-F238E27FC236}">
              <a16:creationId xmlns:a16="http://schemas.microsoft.com/office/drawing/2014/main" id="{96E2B27D-E6CE-4FEE-A2D2-AFE12B839FDA}"/>
            </a:ext>
          </a:extLst>
        </xdr:cNvPr>
        <xdr:cNvCxnSpPr/>
      </xdr:nvCxnSpPr>
      <xdr:spPr>
        <a:xfrm>
          <a:off x="16459200" y="17145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813" name="テキスト ボックス 812">
          <a:extLst>
            <a:ext uri="{FF2B5EF4-FFF2-40B4-BE49-F238E27FC236}">
              <a16:creationId xmlns:a16="http://schemas.microsoft.com/office/drawing/2014/main" id="{A3EE69D9-43B2-43ED-B2B7-0456DB4A7E3A}"/>
            </a:ext>
          </a:extLst>
        </xdr:cNvPr>
        <xdr:cNvSpPr txBox="1"/>
      </xdr:nvSpPr>
      <xdr:spPr>
        <a:xfrm>
          <a:off x="15985051" y="1700087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4" name="直線コネクタ 813">
          <a:extLst>
            <a:ext uri="{FF2B5EF4-FFF2-40B4-BE49-F238E27FC236}">
              <a16:creationId xmlns:a16="http://schemas.microsoft.com/office/drawing/2014/main" id="{19B7E34A-2496-4037-9353-191868DA3E32}"/>
            </a:ext>
          </a:extLst>
        </xdr:cNvPr>
        <xdr:cNvCxnSpPr/>
      </xdr:nvCxnSpPr>
      <xdr:spPr>
        <a:xfrm>
          <a:off x="1645920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815" name="テキスト ボックス 814">
          <a:extLst>
            <a:ext uri="{FF2B5EF4-FFF2-40B4-BE49-F238E27FC236}">
              <a16:creationId xmlns:a16="http://schemas.microsoft.com/office/drawing/2014/main" id="{BF0978CE-CFED-4B92-BF5E-A147DE9EA6C1}"/>
            </a:ext>
          </a:extLst>
        </xdr:cNvPr>
        <xdr:cNvSpPr txBox="1"/>
      </xdr:nvSpPr>
      <xdr:spPr>
        <a:xfrm>
          <a:off x="15985051" y="1662368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6" name="【公民館】&#10;一人当たり面積グラフ枠">
          <a:extLst>
            <a:ext uri="{FF2B5EF4-FFF2-40B4-BE49-F238E27FC236}">
              <a16:creationId xmlns:a16="http://schemas.microsoft.com/office/drawing/2014/main" id="{446C1063-1B54-4B35-8FFF-13BF692BE7F8}"/>
            </a:ext>
          </a:extLst>
        </xdr:cNvPr>
        <xdr:cNvSpPr/>
      </xdr:nvSpPr>
      <xdr:spPr>
        <a:xfrm>
          <a:off x="16459200" y="1676019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38328</xdr:rowOff>
    </xdr:from>
    <xdr:to>
      <xdr:col>116</xdr:col>
      <xdr:colOff>62864</xdr:colOff>
      <xdr:row>108</xdr:row>
      <xdr:rowOff>150343</xdr:rowOff>
    </xdr:to>
    <xdr:cxnSp macro="">
      <xdr:nvCxnSpPr>
        <xdr:cNvPr id="817" name="直線コネクタ 816">
          <a:extLst>
            <a:ext uri="{FF2B5EF4-FFF2-40B4-BE49-F238E27FC236}">
              <a16:creationId xmlns:a16="http://schemas.microsoft.com/office/drawing/2014/main" id="{A7302151-14BA-44E6-895F-D9003FD3050D}"/>
            </a:ext>
          </a:extLst>
        </xdr:cNvPr>
        <xdr:cNvCxnSpPr/>
      </xdr:nvCxnSpPr>
      <xdr:spPr>
        <a:xfrm flipV="1">
          <a:off x="19947254" y="17354778"/>
          <a:ext cx="0" cy="1312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154170</xdr:rowOff>
    </xdr:from>
    <xdr:ext cx="469744" cy="259045"/>
    <xdr:sp macro="" textlink="">
      <xdr:nvSpPr>
        <xdr:cNvPr id="818" name="【公民館】&#10;一人当たり面積最小値テキスト">
          <a:extLst>
            <a:ext uri="{FF2B5EF4-FFF2-40B4-BE49-F238E27FC236}">
              <a16:creationId xmlns:a16="http://schemas.microsoft.com/office/drawing/2014/main" id="{8F5D218C-2D9D-465C-9F92-4E065717F3B0}"/>
            </a:ext>
          </a:extLst>
        </xdr:cNvPr>
        <xdr:cNvSpPr txBox="1"/>
      </xdr:nvSpPr>
      <xdr:spPr>
        <a:xfrm>
          <a:off x="19985990" y="18670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150343</xdr:rowOff>
    </xdr:from>
    <xdr:to>
      <xdr:col>116</xdr:col>
      <xdr:colOff>152400</xdr:colOff>
      <xdr:row>108</xdr:row>
      <xdr:rowOff>150343</xdr:rowOff>
    </xdr:to>
    <xdr:cxnSp macro="">
      <xdr:nvCxnSpPr>
        <xdr:cNvPr id="819" name="直線コネクタ 818">
          <a:extLst>
            <a:ext uri="{FF2B5EF4-FFF2-40B4-BE49-F238E27FC236}">
              <a16:creationId xmlns:a16="http://schemas.microsoft.com/office/drawing/2014/main" id="{341B664C-0FB5-4A2B-9392-A5D58785B445}"/>
            </a:ext>
          </a:extLst>
        </xdr:cNvPr>
        <xdr:cNvCxnSpPr/>
      </xdr:nvCxnSpPr>
      <xdr:spPr>
        <a:xfrm>
          <a:off x="19885660" y="1866694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156455</xdr:rowOff>
    </xdr:from>
    <xdr:ext cx="534377" cy="259045"/>
    <xdr:sp macro="" textlink="">
      <xdr:nvSpPr>
        <xdr:cNvPr id="820" name="【公民館】&#10;一人当たり面積最大値テキスト">
          <a:extLst>
            <a:ext uri="{FF2B5EF4-FFF2-40B4-BE49-F238E27FC236}">
              <a16:creationId xmlns:a16="http://schemas.microsoft.com/office/drawing/2014/main" id="{BB196387-B4A2-45C3-B4E4-803BBB4EF923}"/>
            </a:ext>
          </a:extLst>
        </xdr:cNvPr>
        <xdr:cNvSpPr txBox="1"/>
      </xdr:nvSpPr>
      <xdr:spPr>
        <a:xfrm>
          <a:off x="19985990" y="17131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38328</xdr:rowOff>
    </xdr:from>
    <xdr:to>
      <xdr:col>116</xdr:col>
      <xdr:colOff>152400</xdr:colOff>
      <xdr:row>101</xdr:row>
      <xdr:rowOff>38328</xdr:rowOff>
    </xdr:to>
    <xdr:cxnSp macro="">
      <xdr:nvCxnSpPr>
        <xdr:cNvPr id="821" name="直線コネクタ 820">
          <a:extLst>
            <a:ext uri="{FF2B5EF4-FFF2-40B4-BE49-F238E27FC236}">
              <a16:creationId xmlns:a16="http://schemas.microsoft.com/office/drawing/2014/main" id="{4E7DCEA2-A5F3-4595-A13E-E2063DC9B1ED}"/>
            </a:ext>
          </a:extLst>
        </xdr:cNvPr>
        <xdr:cNvCxnSpPr/>
      </xdr:nvCxnSpPr>
      <xdr:spPr>
        <a:xfrm>
          <a:off x="19885660" y="1735477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5427</xdr:rowOff>
    </xdr:from>
    <xdr:ext cx="469744" cy="259045"/>
    <xdr:sp macro="" textlink="">
      <xdr:nvSpPr>
        <xdr:cNvPr id="822" name="【公民館】&#10;一人当たり面積平均値テキスト">
          <a:extLst>
            <a:ext uri="{FF2B5EF4-FFF2-40B4-BE49-F238E27FC236}">
              <a16:creationId xmlns:a16="http://schemas.microsoft.com/office/drawing/2014/main" id="{70804837-68E9-499E-8E73-6C21B6CBB732}"/>
            </a:ext>
          </a:extLst>
        </xdr:cNvPr>
        <xdr:cNvSpPr txBox="1"/>
      </xdr:nvSpPr>
      <xdr:spPr>
        <a:xfrm>
          <a:off x="19985990" y="185239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27000</xdr:rowOff>
    </xdr:from>
    <xdr:to>
      <xdr:col>116</xdr:col>
      <xdr:colOff>114300</xdr:colOff>
      <xdr:row>108</xdr:row>
      <xdr:rowOff>128600</xdr:rowOff>
    </xdr:to>
    <xdr:sp macro="" textlink="">
      <xdr:nvSpPr>
        <xdr:cNvPr id="823" name="フローチャート: 判断 822">
          <a:extLst>
            <a:ext uri="{FF2B5EF4-FFF2-40B4-BE49-F238E27FC236}">
              <a16:creationId xmlns:a16="http://schemas.microsoft.com/office/drawing/2014/main" id="{F91479BF-24F7-4088-9862-87AC05C23243}"/>
            </a:ext>
          </a:extLst>
        </xdr:cNvPr>
        <xdr:cNvSpPr/>
      </xdr:nvSpPr>
      <xdr:spPr>
        <a:xfrm>
          <a:off x="19904710" y="18541695"/>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21971</xdr:rowOff>
    </xdr:from>
    <xdr:to>
      <xdr:col>112</xdr:col>
      <xdr:colOff>38100</xdr:colOff>
      <xdr:row>108</xdr:row>
      <xdr:rowOff>123571</xdr:rowOff>
    </xdr:to>
    <xdr:sp macro="" textlink="">
      <xdr:nvSpPr>
        <xdr:cNvPr id="824" name="フローチャート: 判断 823">
          <a:extLst>
            <a:ext uri="{FF2B5EF4-FFF2-40B4-BE49-F238E27FC236}">
              <a16:creationId xmlns:a16="http://schemas.microsoft.com/office/drawing/2014/main" id="{CA294D48-7BC2-4055-A7BA-C6C65AA2264B}"/>
            </a:ext>
          </a:extLst>
        </xdr:cNvPr>
        <xdr:cNvSpPr/>
      </xdr:nvSpPr>
      <xdr:spPr>
        <a:xfrm>
          <a:off x="19161760" y="18534761"/>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26009</xdr:rowOff>
    </xdr:from>
    <xdr:to>
      <xdr:col>107</xdr:col>
      <xdr:colOff>101600</xdr:colOff>
      <xdr:row>108</xdr:row>
      <xdr:rowOff>127609</xdr:rowOff>
    </xdr:to>
    <xdr:sp macro="" textlink="">
      <xdr:nvSpPr>
        <xdr:cNvPr id="825" name="フローチャート: 判断 824">
          <a:extLst>
            <a:ext uri="{FF2B5EF4-FFF2-40B4-BE49-F238E27FC236}">
              <a16:creationId xmlns:a16="http://schemas.microsoft.com/office/drawing/2014/main" id="{3B051C0C-1E1F-4540-AA5D-7AB45137B6B5}"/>
            </a:ext>
          </a:extLst>
        </xdr:cNvPr>
        <xdr:cNvSpPr/>
      </xdr:nvSpPr>
      <xdr:spPr>
        <a:xfrm>
          <a:off x="18345150" y="18538799"/>
          <a:ext cx="9779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37897</xdr:rowOff>
    </xdr:from>
    <xdr:to>
      <xdr:col>102</xdr:col>
      <xdr:colOff>165100</xdr:colOff>
      <xdr:row>108</xdr:row>
      <xdr:rowOff>139497</xdr:rowOff>
    </xdr:to>
    <xdr:sp macro="" textlink="">
      <xdr:nvSpPr>
        <xdr:cNvPr id="826" name="フローチャート: 判断 825">
          <a:extLst>
            <a:ext uri="{FF2B5EF4-FFF2-40B4-BE49-F238E27FC236}">
              <a16:creationId xmlns:a16="http://schemas.microsoft.com/office/drawing/2014/main" id="{A85D7250-90F3-42E3-89A2-39F3E2AFD5FB}"/>
            </a:ext>
          </a:extLst>
        </xdr:cNvPr>
        <xdr:cNvSpPr/>
      </xdr:nvSpPr>
      <xdr:spPr>
        <a:xfrm>
          <a:off x="17547590" y="18554497"/>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51460</xdr:rowOff>
    </xdr:from>
    <xdr:to>
      <xdr:col>98</xdr:col>
      <xdr:colOff>38100</xdr:colOff>
      <xdr:row>108</xdr:row>
      <xdr:rowOff>153060</xdr:rowOff>
    </xdr:to>
    <xdr:sp macro="" textlink="">
      <xdr:nvSpPr>
        <xdr:cNvPr id="827" name="フローチャート: 判断 826">
          <a:extLst>
            <a:ext uri="{FF2B5EF4-FFF2-40B4-BE49-F238E27FC236}">
              <a16:creationId xmlns:a16="http://schemas.microsoft.com/office/drawing/2014/main" id="{EA72ADA2-BE13-40E4-979E-CF4E2F5691BF}"/>
            </a:ext>
          </a:extLst>
        </xdr:cNvPr>
        <xdr:cNvSpPr/>
      </xdr:nvSpPr>
      <xdr:spPr>
        <a:xfrm>
          <a:off x="16761460" y="185718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id="{8BB7A320-E9A0-4879-9458-06DACA352313}"/>
            </a:ext>
          </a:extLst>
        </xdr:cNvPr>
        <xdr:cNvSpPr txBox="1"/>
      </xdr:nvSpPr>
      <xdr:spPr>
        <a:xfrm>
          <a:off x="1977644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ADAD81A4-0C25-4696-9102-28279FBD570A}"/>
            </a:ext>
          </a:extLst>
        </xdr:cNvPr>
        <xdr:cNvSpPr txBox="1"/>
      </xdr:nvSpPr>
      <xdr:spPr>
        <a:xfrm>
          <a:off x="19033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96AD25A0-04E8-4FD9-806C-200092B4218B}"/>
            </a:ext>
          </a:extLst>
        </xdr:cNvPr>
        <xdr:cNvSpPr txBox="1"/>
      </xdr:nvSpPr>
      <xdr:spPr>
        <a:xfrm>
          <a:off x="18228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4C48133B-C6DB-4A31-8B73-D4E443BF14F7}"/>
            </a:ext>
          </a:extLst>
        </xdr:cNvPr>
        <xdr:cNvSpPr txBox="1"/>
      </xdr:nvSpPr>
      <xdr:spPr>
        <a:xfrm>
          <a:off x="174307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97E6E1F9-E98B-48D3-B4F6-16307EC169B8}"/>
            </a:ext>
          </a:extLst>
        </xdr:cNvPr>
        <xdr:cNvSpPr txBox="1"/>
      </xdr:nvSpPr>
      <xdr:spPr>
        <a:xfrm>
          <a:off x="166331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12446</xdr:rowOff>
    </xdr:from>
    <xdr:to>
      <xdr:col>116</xdr:col>
      <xdr:colOff>114300</xdr:colOff>
      <xdr:row>108</xdr:row>
      <xdr:rowOff>114046</xdr:rowOff>
    </xdr:to>
    <xdr:sp macro="" textlink="">
      <xdr:nvSpPr>
        <xdr:cNvPr id="833" name="楕円 832">
          <a:extLst>
            <a:ext uri="{FF2B5EF4-FFF2-40B4-BE49-F238E27FC236}">
              <a16:creationId xmlns:a16="http://schemas.microsoft.com/office/drawing/2014/main" id="{3D51DF0B-9B59-4EEE-A2B0-E001996409F8}"/>
            </a:ext>
          </a:extLst>
        </xdr:cNvPr>
        <xdr:cNvSpPr/>
      </xdr:nvSpPr>
      <xdr:spPr>
        <a:xfrm>
          <a:off x="19904710" y="18532856"/>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143273</xdr:rowOff>
    </xdr:from>
    <xdr:ext cx="469744" cy="259045"/>
    <xdr:sp macro="" textlink="">
      <xdr:nvSpPr>
        <xdr:cNvPr id="834" name="【公民館】&#10;一人当たり面積該当値テキスト">
          <a:extLst>
            <a:ext uri="{FF2B5EF4-FFF2-40B4-BE49-F238E27FC236}">
              <a16:creationId xmlns:a16="http://schemas.microsoft.com/office/drawing/2014/main" id="{6EEADE47-73AE-4E73-8972-8557F34DF7D5}"/>
            </a:ext>
          </a:extLst>
        </xdr:cNvPr>
        <xdr:cNvSpPr txBox="1"/>
      </xdr:nvSpPr>
      <xdr:spPr>
        <a:xfrm>
          <a:off x="19985990" y="18315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27991</xdr:rowOff>
    </xdr:from>
    <xdr:to>
      <xdr:col>112</xdr:col>
      <xdr:colOff>38100</xdr:colOff>
      <xdr:row>108</xdr:row>
      <xdr:rowOff>129591</xdr:rowOff>
    </xdr:to>
    <xdr:sp macro="" textlink="">
      <xdr:nvSpPr>
        <xdr:cNvPr id="835" name="楕円 834">
          <a:extLst>
            <a:ext uri="{FF2B5EF4-FFF2-40B4-BE49-F238E27FC236}">
              <a16:creationId xmlns:a16="http://schemas.microsoft.com/office/drawing/2014/main" id="{EF3DD463-2A94-4436-A0A0-892F45B4E522}"/>
            </a:ext>
          </a:extLst>
        </xdr:cNvPr>
        <xdr:cNvSpPr/>
      </xdr:nvSpPr>
      <xdr:spPr>
        <a:xfrm>
          <a:off x="19161760" y="18542686"/>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63246</xdr:rowOff>
    </xdr:from>
    <xdr:to>
      <xdr:col>116</xdr:col>
      <xdr:colOff>63500</xdr:colOff>
      <xdr:row>108</xdr:row>
      <xdr:rowOff>78791</xdr:rowOff>
    </xdr:to>
    <xdr:cxnSp macro="">
      <xdr:nvCxnSpPr>
        <xdr:cNvPr id="836" name="直線コネクタ 835">
          <a:extLst>
            <a:ext uri="{FF2B5EF4-FFF2-40B4-BE49-F238E27FC236}">
              <a16:creationId xmlns:a16="http://schemas.microsoft.com/office/drawing/2014/main" id="{A6F3D035-33B1-4313-A34C-F3EDF73AE472}"/>
            </a:ext>
          </a:extLst>
        </xdr:cNvPr>
        <xdr:cNvCxnSpPr/>
      </xdr:nvCxnSpPr>
      <xdr:spPr>
        <a:xfrm flipV="1">
          <a:off x="19204940" y="18576036"/>
          <a:ext cx="742950" cy="19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26696</xdr:rowOff>
    </xdr:from>
    <xdr:to>
      <xdr:col>107</xdr:col>
      <xdr:colOff>101600</xdr:colOff>
      <xdr:row>108</xdr:row>
      <xdr:rowOff>128296</xdr:rowOff>
    </xdr:to>
    <xdr:sp macro="" textlink="">
      <xdr:nvSpPr>
        <xdr:cNvPr id="837" name="楕円 836">
          <a:extLst>
            <a:ext uri="{FF2B5EF4-FFF2-40B4-BE49-F238E27FC236}">
              <a16:creationId xmlns:a16="http://schemas.microsoft.com/office/drawing/2014/main" id="{173BBC98-9DE4-4747-8F0D-6A8743B8C43D}"/>
            </a:ext>
          </a:extLst>
        </xdr:cNvPr>
        <xdr:cNvSpPr/>
      </xdr:nvSpPr>
      <xdr:spPr>
        <a:xfrm>
          <a:off x="18345150" y="18541391"/>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77496</xdr:rowOff>
    </xdr:from>
    <xdr:to>
      <xdr:col>111</xdr:col>
      <xdr:colOff>177800</xdr:colOff>
      <xdr:row>108</xdr:row>
      <xdr:rowOff>78791</xdr:rowOff>
    </xdr:to>
    <xdr:cxnSp macro="">
      <xdr:nvCxnSpPr>
        <xdr:cNvPr id="838" name="直線コネクタ 837">
          <a:extLst>
            <a:ext uri="{FF2B5EF4-FFF2-40B4-BE49-F238E27FC236}">
              <a16:creationId xmlns:a16="http://schemas.microsoft.com/office/drawing/2014/main" id="{B2E35224-E194-4B21-8002-C14FFA8DC0AA}"/>
            </a:ext>
          </a:extLst>
        </xdr:cNvPr>
        <xdr:cNvCxnSpPr/>
      </xdr:nvCxnSpPr>
      <xdr:spPr>
        <a:xfrm>
          <a:off x="18399760" y="18594096"/>
          <a:ext cx="805180" cy="1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42698</xdr:rowOff>
    </xdr:from>
    <xdr:to>
      <xdr:col>102</xdr:col>
      <xdr:colOff>165100</xdr:colOff>
      <xdr:row>108</xdr:row>
      <xdr:rowOff>144298</xdr:rowOff>
    </xdr:to>
    <xdr:sp macro="" textlink="">
      <xdr:nvSpPr>
        <xdr:cNvPr id="839" name="楕円 838">
          <a:extLst>
            <a:ext uri="{FF2B5EF4-FFF2-40B4-BE49-F238E27FC236}">
              <a16:creationId xmlns:a16="http://schemas.microsoft.com/office/drawing/2014/main" id="{C77589C1-EB39-4D1D-BBFC-884FDC483781}"/>
            </a:ext>
          </a:extLst>
        </xdr:cNvPr>
        <xdr:cNvSpPr/>
      </xdr:nvSpPr>
      <xdr:spPr>
        <a:xfrm>
          <a:off x="17547590" y="18561203"/>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77496</xdr:rowOff>
    </xdr:from>
    <xdr:to>
      <xdr:col>107</xdr:col>
      <xdr:colOff>50800</xdr:colOff>
      <xdr:row>108</xdr:row>
      <xdr:rowOff>93498</xdr:rowOff>
    </xdr:to>
    <xdr:cxnSp macro="">
      <xdr:nvCxnSpPr>
        <xdr:cNvPr id="840" name="直線コネクタ 839">
          <a:extLst>
            <a:ext uri="{FF2B5EF4-FFF2-40B4-BE49-F238E27FC236}">
              <a16:creationId xmlns:a16="http://schemas.microsoft.com/office/drawing/2014/main" id="{EA6DCDCF-4B86-44F5-8FEC-AFF6DDFB1D14}"/>
            </a:ext>
          </a:extLst>
        </xdr:cNvPr>
        <xdr:cNvCxnSpPr/>
      </xdr:nvCxnSpPr>
      <xdr:spPr>
        <a:xfrm flipV="1">
          <a:off x="17602200" y="18594096"/>
          <a:ext cx="797560" cy="1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140098</xdr:rowOff>
    </xdr:from>
    <xdr:ext cx="469744" cy="259045"/>
    <xdr:sp macro="" textlink="">
      <xdr:nvSpPr>
        <xdr:cNvPr id="841" name="n_1aveValue【公民館】&#10;一人当たり面積">
          <a:extLst>
            <a:ext uri="{FF2B5EF4-FFF2-40B4-BE49-F238E27FC236}">
              <a16:creationId xmlns:a16="http://schemas.microsoft.com/office/drawing/2014/main" id="{6528CE98-66C7-436D-8EAE-DD8B17B340BC}"/>
            </a:ext>
          </a:extLst>
        </xdr:cNvPr>
        <xdr:cNvSpPr txBox="1"/>
      </xdr:nvSpPr>
      <xdr:spPr>
        <a:xfrm>
          <a:off x="18982132" y="18309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144136</xdr:rowOff>
    </xdr:from>
    <xdr:ext cx="469744" cy="259045"/>
    <xdr:sp macro="" textlink="">
      <xdr:nvSpPr>
        <xdr:cNvPr id="842" name="n_2aveValue【公民館】&#10;一人当たり面積">
          <a:extLst>
            <a:ext uri="{FF2B5EF4-FFF2-40B4-BE49-F238E27FC236}">
              <a16:creationId xmlns:a16="http://schemas.microsoft.com/office/drawing/2014/main" id="{D17D6DB5-868B-4009-880E-EC02C27169A5}"/>
            </a:ext>
          </a:extLst>
        </xdr:cNvPr>
        <xdr:cNvSpPr txBox="1"/>
      </xdr:nvSpPr>
      <xdr:spPr>
        <a:xfrm>
          <a:off x="18182032" y="18315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156024</xdr:rowOff>
    </xdr:from>
    <xdr:ext cx="469744" cy="259045"/>
    <xdr:sp macro="" textlink="">
      <xdr:nvSpPr>
        <xdr:cNvPr id="843" name="n_3aveValue【公民館】&#10;一人当たり面積">
          <a:extLst>
            <a:ext uri="{FF2B5EF4-FFF2-40B4-BE49-F238E27FC236}">
              <a16:creationId xmlns:a16="http://schemas.microsoft.com/office/drawing/2014/main" id="{667F37A6-B691-47B2-95B9-B031E29BE9F2}"/>
            </a:ext>
          </a:extLst>
        </xdr:cNvPr>
        <xdr:cNvSpPr txBox="1"/>
      </xdr:nvSpPr>
      <xdr:spPr>
        <a:xfrm>
          <a:off x="17384472" y="18329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169587</xdr:rowOff>
    </xdr:from>
    <xdr:ext cx="469744" cy="259045"/>
    <xdr:sp macro="" textlink="">
      <xdr:nvSpPr>
        <xdr:cNvPr id="844" name="n_4aveValue【公民館】&#10;一人当たり面積">
          <a:extLst>
            <a:ext uri="{FF2B5EF4-FFF2-40B4-BE49-F238E27FC236}">
              <a16:creationId xmlns:a16="http://schemas.microsoft.com/office/drawing/2014/main" id="{835F609C-ADA2-4278-8EFB-42AC1D29AC17}"/>
            </a:ext>
          </a:extLst>
        </xdr:cNvPr>
        <xdr:cNvSpPr txBox="1"/>
      </xdr:nvSpPr>
      <xdr:spPr>
        <a:xfrm>
          <a:off x="16588817" y="1834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120718</xdr:rowOff>
    </xdr:from>
    <xdr:ext cx="469744" cy="259045"/>
    <xdr:sp macro="" textlink="">
      <xdr:nvSpPr>
        <xdr:cNvPr id="845" name="n_1mainValue【公民館】&#10;一人当たり面積">
          <a:extLst>
            <a:ext uri="{FF2B5EF4-FFF2-40B4-BE49-F238E27FC236}">
              <a16:creationId xmlns:a16="http://schemas.microsoft.com/office/drawing/2014/main" id="{2532261F-42AC-4A87-8CFC-7756DE09B042}"/>
            </a:ext>
          </a:extLst>
        </xdr:cNvPr>
        <xdr:cNvSpPr txBox="1"/>
      </xdr:nvSpPr>
      <xdr:spPr>
        <a:xfrm>
          <a:off x="18982132" y="18639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119423</xdr:rowOff>
    </xdr:from>
    <xdr:ext cx="469744" cy="259045"/>
    <xdr:sp macro="" textlink="">
      <xdr:nvSpPr>
        <xdr:cNvPr id="846" name="n_2mainValue【公民館】&#10;一人当たり面積">
          <a:extLst>
            <a:ext uri="{FF2B5EF4-FFF2-40B4-BE49-F238E27FC236}">
              <a16:creationId xmlns:a16="http://schemas.microsoft.com/office/drawing/2014/main" id="{F74EF276-1739-47C1-BD4F-6892785779DF}"/>
            </a:ext>
          </a:extLst>
        </xdr:cNvPr>
        <xdr:cNvSpPr txBox="1"/>
      </xdr:nvSpPr>
      <xdr:spPr>
        <a:xfrm>
          <a:off x="18182032" y="18637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135425</xdr:rowOff>
    </xdr:from>
    <xdr:ext cx="469744" cy="259045"/>
    <xdr:sp macro="" textlink="">
      <xdr:nvSpPr>
        <xdr:cNvPr id="847" name="n_3mainValue【公民館】&#10;一人当たり面積">
          <a:extLst>
            <a:ext uri="{FF2B5EF4-FFF2-40B4-BE49-F238E27FC236}">
              <a16:creationId xmlns:a16="http://schemas.microsoft.com/office/drawing/2014/main" id="{CD60268B-72A5-40A8-8F47-F9FA4D5AEA6B}"/>
            </a:ext>
          </a:extLst>
        </xdr:cNvPr>
        <xdr:cNvSpPr txBox="1"/>
      </xdr:nvSpPr>
      <xdr:spPr>
        <a:xfrm>
          <a:off x="17384472" y="18648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8" name="正方形/長方形 847">
          <a:extLst>
            <a:ext uri="{FF2B5EF4-FFF2-40B4-BE49-F238E27FC236}">
              <a16:creationId xmlns:a16="http://schemas.microsoft.com/office/drawing/2014/main" id="{F904C353-CA58-453C-B1E5-B751EC02C7B2}"/>
            </a:ext>
          </a:extLst>
        </xdr:cNvPr>
        <xdr:cNvSpPr/>
      </xdr:nvSpPr>
      <xdr:spPr>
        <a:xfrm>
          <a:off x="685800" y="19427190"/>
          <a:ext cx="20040600" cy="1908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9" name="正方形/長方形 848">
          <a:extLst>
            <a:ext uri="{FF2B5EF4-FFF2-40B4-BE49-F238E27FC236}">
              <a16:creationId xmlns:a16="http://schemas.microsoft.com/office/drawing/2014/main" id="{11805181-B0DB-485D-A7D1-CE056082A8F8}"/>
            </a:ext>
          </a:extLst>
        </xdr:cNvPr>
        <xdr:cNvSpPr/>
      </xdr:nvSpPr>
      <xdr:spPr>
        <a:xfrm>
          <a:off x="685800" y="19496405"/>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0" name="テキスト ボックス 849">
          <a:extLst>
            <a:ext uri="{FF2B5EF4-FFF2-40B4-BE49-F238E27FC236}">
              <a16:creationId xmlns:a16="http://schemas.microsoft.com/office/drawing/2014/main" id="{ED34F4FE-4DF4-4EB9-B030-B5FB59A96C1D}"/>
            </a:ext>
          </a:extLst>
        </xdr:cNvPr>
        <xdr:cNvSpPr txBox="1"/>
      </xdr:nvSpPr>
      <xdr:spPr>
        <a:xfrm>
          <a:off x="762000" y="19746595"/>
          <a:ext cx="1987169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ほとんどの類型において、有形固定資産減価償却率は類似団体平均を下回っているものの、</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児童館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については、類似団体平均を上回っている。有形固定資産減価償却率は、前年度比で</a:t>
          </a:r>
          <a:r>
            <a:rPr kumimoji="1" lang="en-US" altLang="ja-JP" sz="1300">
              <a:latin typeface="ＭＳ Ｐゴシック" panose="020B0600070205080204" pitchFamily="50" charset="-128"/>
              <a:ea typeface="ＭＳ Ｐゴシック" panose="020B0600070205080204" pitchFamily="50" charset="-128"/>
            </a:rPr>
            <a:t>10.7</a:t>
          </a:r>
          <a:r>
            <a:rPr kumimoji="1" lang="ja-JP" altLang="en-US" sz="1300">
              <a:latin typeface="ＭＳ Ｐゴシック" panose="020B0600070205080204" pitchFamily="50" charset="-128"/>
              <a:ea typeface="ＭＳ Ｐゴシック" panose="020B0600070205080204" pitchFamily="50" charset="-128"/>
            </a:rPr>
            <a:t>ポイント増大しており、類似団体と比較すると</a:t>
          </a:r>
          <a:r>
            <a:rPr kumimoji="1" lang="en-US" altLang="ja-JP" sz="1300">
              <a:latin typeface="ＭＳ Ｐゴシック" panose="020B0600070205080204" pitchFamily="50" charset="-128"/>
              <a:ea typeface="ＭＳ Ｐゴシック" panose="020B0600070205080204" pitchFamily="50" charset="-128"/>
            </a:rPr>
            <a:t>7.6</a:t>
          </a:r>
          <a:r>
            <a:rPr kumimoji="1" lang="ja-JP" altLang="en-US" sz="1300">
              <a:latin typeface="ＭＳ Ｐゴシック" panose="020B0600070205080204" pitchFamily="50" charset="-128"/>
              <a:ea typeface="ＭＳ Ｐゴシック" panose="020B0600070205080204" pitchFamily="50" charset="-128"/>
            </a:rPr>
            <a:t>ポイント高い状態である。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今後も、公共施設等総合管理計画に基づき、当該施設の更新・維持管理等の適正な施設管理に取組んでいく。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E12DE9E5-E88D-48EE-B08C-A3AE5EA99EF8}"/>
            </a:ext>
          </a:extLst>
        </xdr:cNvPr>
        <xdr:cNvSpPr/>
      </xdr:nvSpPr>
      <xdr:spPr>
        <a:xfrm>
          <a:off x="574040" y="130810"/>
          <a:ext cx="11427460" cy="631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DE721049-ED25-4725-B377-7D2AF966CCDB}"/>
            </a:ext>
          </a:extLst>
        </xdr:cNvPr>
        <xdr:cNvSpPr/>
      </xdr:nvSpPr>
      <xdr:spPr>
        <a:xfrm>
          <a:off x="17145000" y="186690"/>
          <a:ext cx="3581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DCBC70B-5B1E-4E8F-A6B2-DEF5A4B6462A}"/>
            </a:ext>
          </a:extLst>
        </xdr:cNvPr>
        <xdr:cNvSpPr/>
      </xdr:nvSpPr>
      <xdr:spPr>
        <a:xfrm>
          <a:off x="17160240" y="217805"/>
          <a:ext cx="354457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8B49F264-28D8-40EE-A5BB-46052F859539}"/>
            </a:ext>
          </a:extLst>
        </xdr:cNvPr>
        <xdr:cNvSpPr/>
      </xdr:nvSpPr>
      <xdr:spPr>
        <a:xfrm>
          <a:off x="17191355" y="239395"/>
          <a:ext cx="3474085" cy="4464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沖縄県竹富町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E8B7758-F8D9-4732-A4C9-B7DD067A0FC8}"/>
            </a:ext>
          </a:extLst>
        </xdr:cNvPr>
        <xdr:cNvSpPr/>
      </xdr:nvSpPr>
      <xdr:spPr>
        <a:xfrm>
          <a:off x="14632940" y="186690"/>
          <a:ext cx="23939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1733927E-2EF6-4DE8-8A88-4D79BC5007A5}"/>
            </a:ext>
          </a:extLst>
        </xdr:cNvPr>
        <xdr:cNvSpPr/>
      </xdr:nvSpPr>
      <xdr:spPr>
        <a:xfrm>
          <a:off x="14665960" y="217805"/>
          <a:ext cx="234569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44DA06F4-86DD-41C9-9360-303F42C471ED}"/>
            </a:ext>
          </a:extLst>
        </xdr:cNvPr>
        <xdr:cNvSpPr/>
      </xdr:nvSpPr>
      <xdr:spPr>
        <a:xfrm>
          <a:off x="14687550" y="239395"/>
          <a:ext cx="2294255" cy="4629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BFFE207F-18CD-480D-AFD4-AB3E8C5298DC}"/>
            </a:ext>
          </a:extLst>
        </xdr:cNvPr>
        <xdr:cNvSpPr/>
      </xdr:nvSpPr>
      <xdr:spPr>
        <a:xfrm>
          <a:off x="685800" y="887095"/>
          <a:ext cx="9086850" cy="177609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31BA6D3B-9885-4F39-81EE-915C24EC765C}"/>
            </a:ext>
          </a:extLst>
        </xdr:cNvPr>
        <xdr:cNvSpPr/>
      </xdr:nvSpPr>
      <xdr:spPr>
        <a:xfrm>
          <a:off x="816610" y="916940"/>
          <a:ext cx="124079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4337166D-D26B-4DBF-BD41-860766D5D2F5}"/>
            </a:ext>
          </a:extLst>
        </xdr:cNvPr>
        <xdr:cNvSpPr/>
      </xdr:nvSpPr>
      <xdr:spPr>
        <a:xfrm>
          <a:off x="2016760" y="916940"/>
          <a:ext cx="120015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4,342
4,292
334.40
6,926,359
6,290,780
410,589
3,358,641
7,421,336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73C20E61-CC09-4DF2-BCD3-FDA13CCDAADB}"/>
            </a:ext>
          </a:extLst>
        </xdr:cNvPr>
        <xdr:cNvSpPr/>
      </xdr:nvSpPr>
      <xdr:spPr>
        <a:xfrm>
          <a:off x="3216910" y="916940"/>
          <a:ext cx="13716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A40AA888-0183-45E0-8BBD-4816E4851E26}"/>
            </a:ext>
          </a:extLst>
        </xdr:cNvPr>
        <xdr:cNvSpPr/>
      </xdr:nvSpPr>
      <xdr:spPr>
        <a:xfrm>
          <a:off x="4588510" y="941705"/>
          <a:ext cx="181483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3F42047A-37E4-440B-8195-394C941C70D1}"/>
            </a:ext>
          </a:extLst>
        </xdr:cNvPr>
        <xdr:cNvSpPr/>
      </xdr:nvSpPr>
      <xdr:spPr>
        <a:xfrm>
          <a:off x="6403340" y="941705"/>
          <a:ext cx="114046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E86B88F7-45FD-459E-ADCB-497FF971F3BD}"/>
            </a:ext>
          </a:extLst>
        </xdr:cNvPr>
        <xdr:cNvSpPr/>
      </xdr:nvSpPr>
      <xdr:spPr>
        <a:xfrm>
          <a:off x="7603490" y="948690"/>
          <a:ext cx="585470" cy="9455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95BFCC1-F660-4B78-880C-6ACD346E6901}"/>
            </a:ext>
          </a:extLst>
        </xdr:cNvPr>
        <xdr:cNvSpPr/>
      </xdr:nvSpPr>
      <xdr:spPr>
        <a:xfrm>
          <a:off x="4588510" y="1714500"/>
          <a:ext cx="181483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95A83371-FC7A-4C29-A027-2F734E34C5F3}"/>
            </a:ext>
          </a:extLst>
        </xdr:cNvPr>
        <xdr:cNvSpPr/>
      </xdr:nvSpPr>
      <xdr:spPr>
        <a:xfrm>
          <a:off x="6474460" y="1714500"/>
          <a:ext cx="308610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3D701CBD-1C08-44D2-A926-9496BC3C1989}"/>
            </a:ext>
          </a:extLst>
        </xdr:cNvPr>
        <xdr:cNvSpPr/>
      </xdr:nvSpPr>
      <xdr:spPr>
        <a:xfrm>
          <a:off x="9965690" y="887095"/>
          <a:ext cx="1371600" cy="126809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F9CF4FE-60A6-42EA-80A1-3F32B2193D8C}"/>
            </a:ext>
          </a:extLst>
        </xdr:cNvPr>
        <xdr:cNvSpPr/>
      </xdr:nvSpPr>
      <xdr:spPr>
        <a:xfrm>
          <a:off x="10206990" y="948690"/>
          <a:ext cx="1200150"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D8F899C4-0A92-4D74-A42E-2AC43FF85F65}"/>
            </a:ext>
          </a:extLst>
        </xdr:cNvPr>
        <xdr:cNvSpPr/>
      </xdr:nvSpPr>
      <xdr:spPr>
        <a:xfrm>
          <a:off x="10206990" y="1215390"/>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AFDFBFE9-F4E9-46F2-9E9E-8F020F113ABE}"/>
            </a:ext>
          </a:extLst>
        </xdr:cNvPr>
        <xdr:cNvSpPr/>
      </xdr:nvSpPr>
      <xdr:spPr>
        <a:xfrm>
          <a:off x="10206990" y="1551305"/>
          <a:ext cx="131000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CE03B13F-C83B-4A8A-8D61-60F6C75E1E52}"/>
            </a:ext>
          </a:extLst>
        </xdr:cNvPr>
        <xdr:cNvCxnSpPr/>
      </xdr:nvCxnSpPr>
      <xdr:spPr>
        <a:xfrm flipH="1">
          <a:off x="10050145" y="1045210"/>
          <a:ext cx="19621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852B8A-062A-4CB3-8EA1-CFFCC9A9A235}"/>
            </a:ext>
          </a:extLst>
        </xdr:cNvPr>
        <xdr:cNvSpPr/>
      </xdr:nvSpPr>
      <xdr:spPr>
        <a:xfrm>
          <a:off x="10107930" y="986790"/>
          <a:ext cx="8064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BDEC10B4-4170-4F68-B2AA-07EE277C8F4A}"/>
            </a:ext>
          </a:extLst>
        </xdr:cNvPr>
        <xdr:cNvSpPr/>
      </xdr:nvSpPr>
      <xdr:spPr>
        <a:xfrm>
          <a:off x="10107930" y="1253490"/>
          <a:ext cx="8064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31D1F0F-0EA7-417F-9BE1-FB9E88604DD4}"/>
            </a:ext>
          </a:extLst>
        </xdr:cNvPr>
        <xdr:cNvCxnSpPr/>
      </xdr:nvCxnSpPr>
      <xdr:spPr>
        <a:xfrm>
          <a:off x="10135235" y="152400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9C127DCB-5726-4BFF-AA09-3931300E3628}"/>
            </a:ext>
          </a:extLst>
        </xdr:cNvPr>
        <xdr:cNvCxnSpPr/>
      </xdr:nvCxnSpPr>
      <xdr:spPr>
        <a:xfrm>
          <a:off x="10074910" y="152400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3D49D5EF-E7AB-49AE-BD9C-528D9460C3E0}"/>
            </a:ext>
          </a:extLst>
        </xdr:cNvPr>
        <xdr:cNvCxnSpPr/>
      </xdr:nvCxnSpPr>
      <xdr:spPr>
        <a:xfrm flipV="1">
          <a:off x="10135235" y="176403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4EDE203C-70A2-4296-BBD1-C27D8626FB5D}"/>
            </a:ext>
          </a:extLst>
        </xdr:cNvPr>
        <xdr:cNvCxnSpPr/>
      </xdr:nvCxnSpPr>
      <xdr:spPr>
        <a:xfrm>
          <a:off x="10074910" y="190119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ACB0F5DB-D67E-495B-827B-419085950686}"/>
            </a:ext>
          </a:extLst>
        </xdr:cNvPr>
        <xdr:cNvSpPr txBox="1"/>
      </xdr:nvSpPr>
      <xdr:spPr>
        <a:xfrm>
          <a:off x="645160" y="279781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1D1B0A83-8D8D-4012-B71D-F750D70687A8}"/>
            </a:ext>
          </a:extLst>
        </xdr:cNvPr>
        <xdr:cNvSpPr txBox="1"/>
      </xdr:nvSpPr>
      <xdr:spPr>
        <a:xfrm>
          <a:off x="645160" y="310769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50C6D191-933F-464E-9EF6-E37FFDB3DCAB}"/>
            </a:ext>
          </a:extLst>
        </xdr:cNvPr>
        <xdr:cNvSpPr txBox="1"/>
      </xdr:nvSpPr>
      <xdr:spPr>
        <a:xfrm>
          <a:off x="64516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A4383115-7DCB-4A35-AC2E-6F8294DCC213}"/>
            </a:ext>
          </a:extLst>
        </xdr:cNvPr>
        <xdr:cNvSpPr txBox="1"/>
      </xdr:nvSpPr>
      <xdr:spPr>
        <a:xfrm>
          <a:off x="645160" y="374459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CD40B3BB-6542-484C-8A4F-659219F237CE}"/>
            </a:ext>
          </a:extLst>
        </xdr:cNvPr>
        <xdr:cNvSpPr/>
      </xdr:nvSpPr>
      <xdr:spPr>
        <a:xfrm>
          <a:off x="6858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A754AAF3-E481-4437-9FAE-EFEA944C9608}"/>
            </a:ext>
          </a:extLst>
        </xdr:cNvPr>
        <xdr:cNvSpPr/>
      </xdr:nvSpPr>
      <xdr:spPr>
        <a:xfrm>
          <a:off x="8166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C989C02B-6C54-4C08-B919-8FC79C3AC73C}"/>
            </a:ext>
          </a:extLst>
        </xdr:cNvPr>
        <xdr:cNvSpPr/>
      </xdr:nvSpPr>
      <xdr:spPr>
        <a:xfrm>
          <a:off x="8166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19BB665C-C7E8-4F97-8181-65097C9FE4FF}"/>
            </a:ext>
          </a:extLst>
        </xdr:cNvPr>
        <xdr:cNvSpPr/>
      </xdr:nvSpPr>
      <xdr:spPr>
        <a:xfrm>
          <a:off x="17145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921FA267-7D5B-4D18-9217-D68E27CEA25E}"/>
            </a:ext>
          </a:extLst>
        </xdr:cNvPr>
        <xdr:cNvSpPr/>
      </xdr:nvSpPr>
      <xdr:spPr>
        <a:xfrm>
          <a:off x="17145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B392B50E-512A-4CC9-804C-EB74E9C243FA}"/>
            </a:ext>
          </a:extLst>
        </xdr:cNvPr>
        <xdr:cNvSpPr/>
      </xdr:nvSpPr>
      <xdr:spPr>
        <a:xfrm>
          <a:off x="27432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BD6E170A-F096-40E5-BADF-623D497848B3}"/>
            </a:ext>
          </a:extLst>
        </xdr:cNvPr>
        <xdr:cNvSpPr/>
      </xdr:nvSpPr>
      <xdr:spPr>
        <a:xfrm>
          <a:off x="27432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8A18FFDA-3D00-4646-B494-FFDD5DD4BE64}"/>
            </a:ext>
          </a:extLst>
        </xdr:cNvPr>
        <xdr:cNvSpPr/>
      </xdr:nvSpPr>
      <xdr:spPr>
        <a:xfrm>
          <a:off x="685800" y="5330190"/>
          <a:ext cx="426720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6FC7486B-AA0F-41B4-B210-2D7A089DAB63}"/>
            </a:ext>
          </a:extLst>
        </xdr:cNvPr>
        <xdr:cNvSpPr/>
      </xdr:nvSpPr>
      <xdr:spPr>
        <a:xfrm>
          <a:off x="596011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19D71E91-A8F3-43B0-9A99-E38F95E67835}"/>
            </a:ext>
          </a:extLst>
        </xdr:cNvPr>
        <xdr:cNvSpPr/>
      </xdr:nvSpPr>
      <xdr:spPr>
        <a:xfrm>
          <a:off x="60604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EEDF52F8-F89F-44A8-88BA-CEC078173D09}"/>
            </a:ext>
          </a:extLst>
        </xdr:cNvPr>
        <xdr:cNvSpPr/>
      </xdr:nvSpPr>
      <xdr:spPr>
        <a:xfrm>
          <a:off x="60604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0101E709-B5EF-4F05-84D5-089E037DCDA1}"/>
            </a:ext>
          </a:extLst>
        </xdr:cNvPr>
        <xdr:cNvSpPr/>
      </xdr:nvSpPr>
      <xdr:spPr>
        <a:xfrm>
          <a:off x="69888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1F06A165-FD82-48AD-BC22-D9F7CF4F8DB3}"/>
            </a:ext>
          </a:extLst>
        </xdr:cNvPr>
        <xdr:cNvSpPr/>
      </xdr:nvSpPr>
      <xdr:spPr>
        <a:xfrm>
          <a:off x="69888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D60E1973-1A3F-4D88-989A-4AB32D433D86}"/>
            </a:ext>
          </a:extLst>
        </xdr:cNvPr>
        <xdr:cNvSpPr/>
      </xdr:nvSpPr>
      <xdr:spPr>
        <a:xfrm>
          <a:off x="80175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8DE5F8FB-45E6-451A-85E3-9FF84CD98B5B}"/>
            </a:ext>
          </a:extLst>
        </xdr:cNvPr>
        <xdr:cNvSpPr/>
      </xdr:nvSpPr>
      <xdr:spPr>
        <a:xfrm>
          <a:off x="80175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E44483AF-E522-407A-82FC-AFE5092455D2}"/>
            </a:ext>
          </a:extLst>
        </xdr:cNvPr>
        <xdr:cNvSpPr/>
      </xdr:nvSpPr>
      <xdr:spPr>
        <a:xfrm>
          <a:off x="5960110" y="5330190"/>
          <a:ext cx="424815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F1A4D97A-7BA3-482E-BFE4-1274E3BDDBF8}"/>
            </a:ext>
          </a:extLst>
        </xdr:cNvPr>
        <xdr:cNvSpPr/>
      </xdr:nvSpPr>
      <xdr:spPr>
        <a:xfrm>
          <a:off x="6858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193DD1CA-E29F-4D43-BDC2-5C02B33D601E}"/>
            </a:ext>
          </a:extLst>
        </xdr:cNvPr>
        <xdr:cNvSpPr/>
      </xdr:nvSpPr>
      <xdr:spPr>
        <a:xfrm>
          <a:off x="8166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414924BF-AA50-4873-8BFE-A5ACE3D9A72F}"/>
            </a:ext>
          </a:extLst>
        </xdr:cNvPr>
        <xdr:cNvSpPr/>
      </xdr:nvSpPr>
      <xdr:spPr>
        <a:xfrm>
          <a:off x="8166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3868ACAE-FBB3-43B3-9A70-54F85331EF28}"/>
            </a:ext>
          </a:extLst>
        </xdr:cNvPr>
        <xdr:cNvSpPr/>
      </xdr:nvSpPr>
      <xdr:spPr>
        <a:xfrm>
          <a:off x="17145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306C12F3-C061-4B4B-BD45-6657A429DA41}"/>
            </a:ext>
          </a:extLst>
        </xdr:cNvPr>
        <xdr:cNvSpPr/>
      </xdr:nvSpPr>
      <xdr:spPr>
        <a:xfrm>
          <a:off x="17145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0CE94F7A-5FE3-4E1D-980F-9FEAEFEEE911}"/>
            </a:ext>
          </a:extLst>
        </xdr:cNvPr>
        <xdr:cNvSpPr/>
      </xdr:nvSpPr>
      <xdr:spPr>
        <a:xfrm>
          <a:off x="27432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12BA3658-BEAB-48C3-8EFE-434220092F9C}"/>
            </a:ext>
          </a:extLst>
        </xdr:cNvPr>
        <xdr:cNvSpPr/>
      </xdr:nvSpPr>
      <xdr:spPr>
        <a:xfrm>
          <a:off x="27432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6FAA74B4-1F82-44D4-AFAF-BCEB49949B0D}"/>
            </a:ext>
          </a:extLst>
        </xdr:cNvPr>
        <xdr:cNvSpPr/>
      </xdr:nvSpPr>
      <xdr:spPr>
        <a:xfrm>
          <a:off x="685800" y="9140190"/>
          <a:ext cx="426720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57" name="正方形/長方形 56">
          <a:extLst>
            <a:ext uri="{FF2B5EF4-FFF2-40B4-BE49-F238E27FC236}">
              <a16:creationId xmlns:a16="http://schemas.microsoft.com/office/drawing/2014/main" id="{203BCBD5-A50E-4283-A539-57AE6AD41C93}"/>
            </a:ext>
          </a:extLst>
        </xdr:cNvPr>
        <xdr:cNvSpPr/>
      </xdr:nvSpPr>
      <xdr:spPr>
        <a:xfrm>
          <a:off x="596011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58" name="正方形/長方形 57">
          <a:extLst>
            <a:ext uri="{FF2B5EF4-FFF2-40B4-BE49-F238E27FC236}">
              <a16:creationId xmlns:a16="http://schemas.microsoft.com/office/drawing/2014/main" id="{6613EF33-6042-4D45-ABAC-498C67240501}"/>
            </a:ext>
          </a:extLst>
        </xdr:cNvPr>
        <xdr:cNvSpPr/>
      </xdr:nvSpPr>
      <xdr:spPr>
        <a:xfrm>
          <a:off x="60604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59" name="正方形/長方形 58">
          <a:extLst>
            <a:ext uri="{FF2B5EF4-FFF2-40B4-BE49-F238E27FC236}">
              <a16:creationId xmlns:a16="http://schemas.microsoft.com/office/drawing/2014/main" id="{FF48FF90-BF09-47EC-B955-C9A97CEB2641}"/>
            </a:ext>
          </a:extLst>
        </xdr:cNvPr>
        <xdr:cNvSpPr/>
      </xdr:nvSpPr>
      <xdr:spPr>
        <a:xfrm>
          <a:off x="60604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60" name="正方形/長方形 59">
          <a:extLst>
            <a:ext uri="{FF2B5EF4-FFF2-40B4-BE49-F238E27FC236}">
              <a16:creationId xmlns:a16="http://schemas.microsoft.com/office/drawing/2014/main" id="{E1C3B224-12C7-46FC-9295-20E0B9BA9CA4}"/>
            </a:ext>
          </a:extLst>
        </xdr:cNvPr>
        <xdr:cNvSpPr/>
      </xdr:nvSpPr>
      <xdr:spPr>
        <a:xfrm>
          <a:off x="69888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61" name="正方形/長方形 60">
          <a:extLst>
            <a:ext uri="{FF2B5EF4-FFF2-40B4-BE49-F238E27FC236}">
              <a16:creationId xmlns:a16="http://schemas.microsoft.com/office/drawing/2014/main" id="{03E322F8-55C1-48E7-82C4-4D22658C34C2}"/>
            </a:ext>
          </a:extLst>
        </xdr:cNvPr>
        <xdr:cNvSpPr/>
      </xdr:nvSpPr>
      <xdr:spPr>
        <a:xfrm>
          <a:off x="69888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62" name="正方形/長方形 61">
          <a:extLst>
            <a:ext uri="{FF2B5EF4-FFF2-40B4-BE49-F238E27FC236}">
              <a16:creationId xmlns:a16="http://schemas.microsoft.com/office/drawing/2014/main" id="{61348C45-C013-4D8A-B9CC-4BBADB026B5A}"/>
            </a:ext>
          </a:extLst>
        </xdr:cNvPr>
        <xdr:cNvSpPr/>
      </xdr:nvSpPr>
      <xdr:spPr>
        <a:xfrm>
          <a:off x="80175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63" name="正方形/長方形 62">
          <a:extLst>
            <a:ext uri="{FF2B5EF4-FFF2-40B4-BE49-F238E27FC236}">
              <a16:creationId xmlns:a16="http://schemas.microsoft.com/office/drawing/2014/main" id="{EB52258A-8E3A-48FA-AA8E-DF520383248B}"/>
            </a:ext>
          </a:extLst>
        </xdr:cNvPr>
        <xdr:cNvSpPr/>
      </xdr:nvSpPr>
      <xdr:spPr>
        <a:xfrm>
          <a:off x="80175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64" name="正方形/長方形 63">
          <a:extLst>
            <a:ext uri="{FF2B5EF4-FFF2-40B4-BE49-F238E27FC236}">
              <a16:creationId xmlns:a16="http://schemas.microsoft.com/office/drawing/2014/main" id="{7E7166A3-A239-4493-82C9-6EF470880DBF}"/>
            </a:ext>
          </a:extLst>
        </xdr:cNvPr>
        <xdr:cNvSpPr/>
      </xdr:nvSpPr>
      <xdr:spPr>
        <a:xfrm>
          <a:off x="5960110" y="9140190"/>
          <a:ext cx="424815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65" name="正方形/長方形 64">
          <a:extLst>
            <a:ext uri="{FF2B5EF4-FFF2-40B4-BE49-F238E27FC236}">
              <a16:creationId xmlns:a16="http://schemas.microsoft.com/office/drawing/2014/main" id="{070DE5D3-987A-423E-90CA-80A90C14046E}"/>
            </a:ext>
          </a:extLst>
        </xdr:cNvPr>
        <xdr:cNvSpPr/>
      </xdr:nvSpPr>
      <xdr:spPr>
        <a:xfrm>
          <a:off x="6858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66" name="正方形/長方形 65">
          <a:extLst>
            <a:ext uri="{FF2B5EF4-FFF2-40B4-BE49-F238E27FC236}">
              <a16:creationId xmlns:a16="http://schemas.microsoft.com/office/drawing/2014/main" id="{B0E5EB59-FA6C-42BE-93C6-C69207805E4F}"/>
            </a:ext>
          </a:extLst>
        </xdr:cNvPr>
        <xdr:cNvSpPr/>
      </xdr:nvSpPr>
      <xdr:spPr>
        <a:xfrm>
          <a:off x="8166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67" name="正方形/長方形 66">
          <a:extLst>
            <a:ext uri="{FF2B5EF4-FFF2-40B4-BE49-F238E27FC236}">
              <a16:creationId xmlns:a16="http://schemas.microsoft.com/office/drawing/2014/main" id="{DB3BE257-FAF6-4B05-AA37-BD4242C16217}"/>
            </a:ext>
          </a:extLst>
        </xdr:cNvPr>
        <xdr:cNvSpPr/>
      </xdr:nvSpPr>
      <xdr:spPr>
        <a:xfrm>
          <a:off x="8166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68" name="正方形/長方形 67">
          <a:extLst>
            <a:ext uri="{FF2B5EF4-FFF2-40B4-BE49-F238E27FC236}">
              <a16:creationId xmlns:a16="http://schemas.microsoft.com/office/drawing/2014/main" id="{F7E379B4-5FB9-47F8-A9D8-1ACF50C8F9ED}"/>
            </a:ext>
          </a:extLst>
        </xdr:cNvPr>
        <xdr:cNvSpPr/>
      </xdr:nvSpPr>
      <xdr:spPr>
        <a:xfrm>
          <a:off x="17145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69" name="正方形/長方形 68">
          <a:extLst>
            <a:ext uri="{FF2B5EF4-FFF2-40B4-BE49-F238E27FC236}">
              <a16:creationId xmlns:a16="http://schemas.microsoft.com/office/drawing/2014/main" id="{4B8E27E6-E456-4C68-BFA1-D7EE4406C524}"/>
            </a:ext>
          </a:extLst>
        </xdr:cNvPr>
        <xdr:cNvSpPr/>
      </xdr:nvSpPr>
      <xdr:spPr>
        <a:xfrm>
          <a:off x="17145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70" name="正方形/長方形 69">
          <a:extLst>
            <a:ext uri="{FF2B5EF4-FFF2-40B4-BE49-F238E27FC236}">
              <a16:creationId xmlns:a16="http://schemas.microsoft.com/office/drawing/2014/main" id="{8307C20F-0461-475F-905B-8F0C803E9430}"/>
            </a:ext>
          </a:extLst>
        </xdr:cNvPr>
        <xdr:cNvSpPr/>
      </xdr:nvSpPr>
      <xdr:spPr>
        <a:xfrm>
          <a:off x="27432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71" name="正方形/長方形 70">
          <a:extLst>
            <a:ext uri="{FF2B5EF4-FFF2-40B4-BE49-F238E27FC236}">
              <a16:creationId xmlns:a16="http://schemas.microsoft.com/office/drawing/2014/main" id="{E75618E9-CAEB-427E-8A85-CEB27199B0E2}"/>
            </a:ext>
          </a:extLst>
        </xdr:cNvPr>
        <xdr:cNvSpPr/>
      </xdr:nvSpPr>
      <xdr:spPr>
        <a:xfrm>
          <a:off x="27432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72" name="正方形/長方形 71">
          <a:extLst>
            <a:ext uri="{FF2B5EF4-FFF2-40B4-BE49-F238E27FC236}">
              <a16:creationId xmlns:a16="http://schemas.microsoft.com/office/drawing/2014/main" id="{97BFFC3A-1552-4901-BA01-706E7752261D}"/>
            </a:ext>
          </a:extLst>
        </xdr:cNvPr>
        <xdr:cNvSpPr/>
      </xdr:nvSpPr>
      <xdr:spPr>
        <a:xfrm>
          <a:off x="685800" y="1295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73" name="テキスト ボックス 72">
          <a:extLst>
            <a:ext uri="{FF2B5EF4-FFF2-40B4-BE49-F238E27FC236}">
              <a16:creationId xmlns:a16="http://schemas.microsoft.com/office/drawing/2014/main" id="{7537A32B-3141-40F3-A015-F9EB3D1B0FC5}"/>
            </a:ext>
          </a:extLst>
        </xdr:cNvPr>
        <xdr:cNvSpPr txBox="1"/>
      </xdr:nvSpPr>
      <xdr:spPr>
        <a:xfrm>
          <a:off x="66675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74" name="直線コネクタ 73">
          <a:extLst>
            <a:ext uri="{FF2B5EF4-FFF2-40B4-BE49-F238E27FC236}">
              <a16:creationId xmlns:a16="http://schemas.microsoft.com/office/drawing/2014/main" id="{468DADE9-BEC4-44C1-9EDB-EB39BC15E439}"/>
            </a:ext>
          </a:extLst>
        </xdr:cNvPr>
        <xdr:cNvCxnSpPr/>
      </xdr:nvCxnSpPr>
      <xdr:spPr>
        <a:xfrm>
          <a:off x="68580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75" name="テキスト ボックス 74">
          <a:extLst>
            <a:ext uri="{FF2B5EF4-FFF2-40B4-BE49-F238E27FC236}">
              <a16:creationId xmlns:a16="http://schemas.microsoft.com/office/drawing/2014/main" id="{7C2831DE-12C2-49BE-B9B9-95E7B765FDFE}"/>
            </a:ext>
          </a:extLst>
        </xdr:cNvPr>
        <xdr:cNvSpPr txBox="1"/>
      </xdr:nvSpPr>
      <xdr:spPr>
        <a:xfrm>
          <a:off x="273866" y="1509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76" name="直線コネクタ 75">
          <a:extLst>
            <a:ext uri="{FF2B5EF4-FFF2-40B4-BE49-F238E27FC236}">
              <a16:creationId xmlns:a16="http://schemas.microsoft.com/office/drawing/2014/main" id="{576F0B90-28EF-4042-9C88-FDFBA06269A0}"/>
            </a:ext>
          </a:extLst>
        </xdr:cNvPr>
        <xdr:cNvCxnSpPr/>
      </xdr:nvCxnSpPr>
      <xdr:spPr>
        <a:xfrm>
          <a:off x="685800" y="1485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77" name="テキスト ボックス 76">
          <a:extLst>
            <a:ext uri="{FF2B5EF4-FFF2-40B4-BE49-F238E27FC236}">
              <a16:creationId xmlns:a16="http://schemas.microsoft.com/office/drawing/2014/main" id="{15E9AE94-A326-47CF-A70C-728624862031}"/>
            </a:ext>
          </a:extLst>
        </xdr:cNvPr>
        <xdr:cNvSpPr txBox="1"/>
      </xdr:nvSpPr>
      <xdr:spPr>
        <a:xfrm>
          <a:off x="273866" y="1471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78" name="直線コネクタ 77">
          <a:extLst>
            <a:ext uri="{FF2B5EF4-FFF2-40B4-BE49-F238E27FC236}">
              <a16:creationId xmlns:a16="http://schemas.microsoft.com/office/drawing/2014/main" id="{DB9856A6-F168-438A-A0EC-D975B97DE00B}"/>
            </a:ext>
          </a:extLst>
        </xdr:cNvPr>
        <xdr:cNvCxnSpPr/>
      </xdr:nvCxnSpPr>
      <xdr:spPr>
        <a:xfrm>
          <a:off x="685800" y="1447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79" name="テキスト ボックス 78">
          <a:extLst>
            <a:ext uri="{FF2B5EF4-FFF2-40B4-BE49-F238E27FC236}">
              <a16:creationId xmlns:a16="http://schemas.microsoft.com/office/drawing/2014/main" id="{A4DCBA5F-2080-41CA-961B-17406DD6B876}"/>
            </a:ext>
          </a:extLst>
        </xdr:cNvPr>
        <xdr:cNvSpPr txBox="1"/>
      </xdr:nvSpPr>
      <xdr:spPr>
        <a:xfrm>
          <a:off x="343701" y="1433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80" name="直線コネクタ 79">
          <a:extLst>
            <a:ext uri="{FF2B5EF4-FFF2-40B4-BE49-F238E27FC236}">
              <a16:creationId xmlns:a16="http://schemas.microsoft.com/office/drawing/2014/main" id="{6E626C82-B5C7-45A6-B2BC-2E316CE21683}"/>
            </a:ext>
          </a:extLst>
        </xdr:cNvPr>
        <xdr:cNvCxnSpPr/>
      </xdr:nvCxnSpPr>
      <xdr:spPr>
        <a:xfrm>
          <a:off x="685800" y="1409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81" name="テキスト ボックス 80">
          <a:extLst>
            <a:ext uri="{FF2B5EF4-FFF2-40B4-BE49-F238E27FC236}">
              <a16:creationId xmlns:a16="http://schemas.microsoft.com/office/drawing/2014/main" id="{A24899EE-5966-46D6-9EE1-347FB267B54D}"/>
            </a:ext>
          </a:extLst>
        </xdr:cNvPr>
        <xdr:cNvSpPr txBox="1"/>
      </xdr:nvSpPr>
      <xdr:spPr>
        <a:xfrm>
          <a:off x="343701" y="1395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82" name="直線コネクタ 81">
          <a:extLst>
            <a:ext uri="{FF2B5EF4-FFF2-40B4-BE49-F238E27FC236}">
              <a16:creationId xmlns:a16="http://schemas.microsoft.com/office/drawing/2014/main" id="{B305053F-7F5E-447E-8BB4-3E2334F07FF4}"/>
            </a:ext>
          </a:extLst>
        </xdr:cNvPr>
        <xdr:cNvCxnSpPr/>
      </xdr:nvCxnSpPr>
      <xdr:spPr>
        <a:xfrm>
          <a:off x="685800" y="1371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83" name="テキスト ボックス 82">
          <a:extLst>
            <a:ext uri="{FF2B5EF4-FFF2-40B4-BE49-F238E27FC236}">
              <a16:creationId xmlns:a16="http://schemas.microsoft.com/office/drawing/2014/main" id="{65C8F82B-1BAF-4CD1-829B-6A9DC5590B5C}"/>
            </a:ext>
          </a:extLst>
        </xdr:cNvPr>
        <xdr:cNvSpPr txBox="1"/>
      </xdr:nvSpPr>
      <xdr:spPr>
        <a:xfrm>
          <a:off x="343701" y="13571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84" name="直線コネクタ 83">
          <a:extLst>
            <a:ext uri="{FF2B5EF4-FFF2-40B4-BE49-F238E27FC236}">
              <a16:creationId xmlns:a16="http://schemas.microsoft.com/office/drawing/2014/main" id="{33F1BF85-CE6A-480D-A58C-B45BE624CD57}"/>
            </a:ext>
          </a:extLst>
        </xdr:cNvPr>
        <xdr:cNvCxnSpPr/>
      </xdr:nvCxnSpPr>
      <xdr:spPr>
        <a:xfrm>
          <a:off x="685800" y="1333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85" name="テキスト ボックス 84">
          <a:extLst>
            <a:ext uri="{FF2B5EF4-FFF2-40B4-BE49-F238E27FC236}">
              <a16:creationId xmlns:a16="http://schemas.microsoft.com/office/drawing/2014/main" id="{0C236D34-EFDD-472D-922F-61E6AB56572E}"/>
            </a:ext>
          </a:extLst>
        </xdr:cNvPr>
        <xdr:cNvSpPr txBox="1"/>
      </xdr:nvSpPr>
      <xdr:spPr>
        <a:xfrm>
          <a:off x="343701" y="13194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86" name="直線コネクタ 85">
          <a:extLst>
            <a:ext uri="{FF2B5EF4-FFF2-40B4-BE49-F238E27FC236}">
              <a16:creationId xmlns:a16="http://schemas.microsoft.com/office/drawing/2014/main" id="{3177781E-5443-44A0-A49C-DA8C76C8C37C}"/>
            </a:ext>
          </a:extLst>
        </xdr:cNvPr>
        <xdr:cNvCxnSpPr/>
      </xdr:nvCxnSpPr>
      <xdr:spPr>
        <a:xfrm>
          <a:off x="68580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87" name="テキスト ボックス 86">
          <a:extLst>
            <a:ext uri="{FF2B5EF4-FFF2-40B4-BE49-F238E27FC236}">
              <a16:creationId xmlns:a16="http://schemas.microsoft.com/office/drawing/2014/main" id="{4285937D-3365-492D-AAE2-F1DCB0C985D1}"/>
            </a:ext>
          </a:extLst>
        </xdr:cNvPr>
        <xdr:cNvSpPr txBox="1"/>
      </xdr:nvSpPr>
      <xdr:spPr>
        <a:xfrm>
          <a:off x="386866" y="1281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88" name="【福祉施設】&#10;有形固定資産減価償却率グラフ枠">
          <a:extLst>
            <a:ext uri="{FF2B5EF4-FFF2-40B4-BE49-F238E27FC236}">
              <a16:creationId xmlns:a16="http://schemas.microsoft.com/office/drawing/2014/main" id="{BE092FAE-BB1C-45F4-B92C-6F3A7B5A28F8}"/>
            </a:ext>
          </a:extLst>
        </xdr:cNvPr>
        <xdr:cNvSpPr/>
      </xdr:nvSpPr>
      <xdr:spPr>
        <a:xfrm>
          <a:off x="685800" y="1295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127636</xdr:rowOff>
    </xdr:from>
    <xdr:to>
      <xdr:col>24</xdr:col>
      <xdr:colOff>62865</xdr:colOff>
      <xdr:row>86</xdr:row>
      <xdr:rowOff>114300</xdr:rowOff>
    </xdr:to>
    <xdr:cxnSp macro="">
      <xdr:nvCxnSpPr>
        <xdr:cNvPr id="89" name="直線コネクタ 88">
          <a:extLst>
            <a:ext uri="{FF2B5EF4-FFF2-40B4-BE49-F238E27FC236}">
              <a16:creationId xmlns:a16="http://schemas.microsoft.com/office/drawing/2014/main" id="{B52E612D-26B5-46DC-B9C2-003979C96D7D}"/>
            </a:ext>
          </a:extLst>
        </xdr:cNvPr>
        <xdr:cNvCxnSpPr/>
      </xdr:nvCxnSpPr>
      <xdr:spPr>
        <a:xfrm flipV="1">
          <a:off x="4173855" y="13333096"/>
          <a:ext cx="0" cy="15259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90" name="【福祉施設】&#10;有形固定資産減価償却率最小値テキスト">
          <a:extLst>
            <a:ext uri="{FF2B5EF4-FFF2-40B4-BE49-F238E27FC236}">
              <a16:creationId xmlns:a16="http://schemas.microsoft.com/office/drawing/2014/main" id="{B04D55E5-81AD-4487-8A3E-5ECBA15B241A}"/>
            </a:ext>
          </a:extLst>
        </xdr:cNvPr>
        <xdr:cNvSpPr txBox="1"/>
      </xdr:nvSpPr>
      <xdr:spPr>
        <a:xfrm>
          <a:off x="4212590" y="14864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91" name="直線コネクタ 90">
          <a:extLst>
            <a:ext uri="{FF2B5EF4-FFF2-40B4-BE49-F238E27FC236}">
              <a16:creationId xmlns:a16="http://schemas.microsoft.com/office/drawing/2014/main" id="{C8E468AE-62EB-4DC6-8756-72ED34F11008}"/>
            </a:ext>
          </a:extLst>
        </xdr:cNvPr>
        <xdr:cNvCxnSpPr/>
      </xdr:nvCxnSpPr>
      <xdr:spPr>
        <a:xfrm>
          <a:off x="4112260" y="148590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74313</xdr:rowOff>
    </xdr:from>
    <xdr:ext cx="405111" cy="259045"/>
    <xdr:sp macro="" textlink="">
      <xdr:nvSpPr>
        <xdr:cNvPr id="92" name="【福祉施設】&#10;有形固定資産減価償却率最大値テキスト">
          <a:extLst>
            <a:ext uri="{FF2B5EF4-FFF2-40B4-BE49-F238E27FC236}">
              <a16:creationId xmlns:a16="http://schemas.microsoft.com/office/drawing/2014/main" id="{3A513795-9D13-4896-81B8-F5AE219723EF}"/>
            </a:ext>
          </a:extLst>
        </xdr:cNvPr>
        <xdr:cNvSpPr txBox="1"/>
      </xdr:nvSpPr>
      <xdr:spPr>
        <a:xfrm>
          <a:off x="4212590" y="13104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127636</xdr:rowOff>
    </xdr:from>
    <xdr:to>
      <xdr:col>24</xdr:col>
      <xdr:colOff>152400</xdr:colOff>
      <xdr:row>77</xdr:row>
      <xdr:rowOff>127636</xdr:rowOff>
    </xdr:to>
    <xdr:cxnSp macro="">
      <xdr:nvCxnSpPr>
        <xdr:cNvPr id="93" name="直線コネクタ 92">
          <a:extLst>
            <a:ext uri="{FF2B5EF4-FFF2-40B4-BE49-F238E27FC236}">
              <a16:creationId xmlns:a16="http://schemas.microsoft.com/office/drawing/2014/main" id="{728AEFD8-D904-41CC-8901-938B9CC17BBF}"/>
            </a:ext>
          </a:extLst>
        </xdr:cNvPr>
        <xdr:cNvCxnSpPr/>
      </xdr:nvCxnSpPr>
      <xdr:spPr>
        <a:xfrm>
          <a:off x="4112260" y="1333309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148607</xdr:rowOff>
    </xdr:from>
    <xdr:ext cx="405111" cy="259045"/>
    <xdr:sp macro="" textlink="">
      <xdr:nvSpPr>
        <xdr:cNvPr id="94" name="【福祉施設】&#10;有形固定資産減価償却率平均値テキスト">
          <a:extLst>
            <a:ext uri="{FF2B5EF4-FFF2-40B4-BE49-F238E27FC236}">
              <a16:creationId xmlns:a16="http://schemas.microsoft.com/office/drawing/2014/main" id="{33BC8CD3-FE98-45F8-881C-A8F17384E1AE}"/>
            </a:ext>
          </a:extLst>
        </xdr:cNvPr>
        <xdr:cNvSpPr txBox="1"/>
      </xdr:nvSpPr>
      <xdr:spPr>
        <a:xfrm>
          <a:off x="4212590" y="13864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170180</xdr:rowOff>
    </xdr:from>
    <xdr:to>
      <xdr:col>24</xdr:col>
      <xdr:colOff>114300</xdr:colOff>
      <xdr:row>81</xdr:row>
      <xdr:rowOff>100330</xdr:rowOff>
    </xdr:to>
    <xdr:sp macro="" textlink="">
      <xdr:nvSpPr>
        <xdr:cNvPr id="95" name="フローチャート: 判断 94">
          <a:extLst>
            <a:ext uri="{FF2B5EF4-FFF2-40B4-BE49-F238E27FC236}">
              <a16:creationId xmlns:a16="http://schemas.microsoft.com/office/drawing/2014/main" id="{880F524D-365A-4599-AF28-6EAD3023F4E1}"/>
            </a:ext>
          </a:extLst>
        </xdr:cNvPr>
        <xdr:cNvSpPr/>
      </xdr:nvSpPr>
      <xdr:spPr>
        <a:xfrm>
          <a:off x="4131310" y="13889990"/>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132080</xdr:rowOff>
    </xdr:from>
    <xdr:to>
      <xdr:col>20</xdr:col>
      <xdr:colOff>38100</xdr:colOff>
      <xdr:row>81</xdr:row>
      <xdr:rowOff>62230</xdr:rowOff>
    </xdr:to>
    <xdr:sp macro="" textlink="">
      <xdr:nvSpPr>
        <xdr:cNvPr id="96" name="フローチャート: 判断 95">
          <a:extLst>
            <a:ext uri="{FF2B5EF4-FFF2-40B4-BE49-F238E27FC236}">
              <a16:creationId xmlns:a16="http://schemas.microsoft.com/office/drawing/2014/main" id="{A69F7CAE-AD70-4613-92B8-6DB919B0423E}"/>
            </a:ext>
          </a:extLst>
        </xdr:cNvPr>
        <xdr:cNvSpPr/>
      </xdr:nvSpPr>
      <xdr:spPr>
        <a:xfrm>
          <a:off x="3388360" y="13851890"/>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74930</xdr:rowOff>
    </xdr:from>
    <xdr:to>
      <xdr:col>15</xdr:col>
      <xdr:colOff>101600</xdr:colOff>
      <xdr:row>81</xdr:row>
      <xdr:rowOff>5080</xdr:rowOff>
    </xdr:to>
    <xdr:sp macro="" textlink="">
      <xdr:nvSpPr>
        <xdr:cNvPr id="97" name="フローチャート: 判断 96">
          <a:extLst>
            <a:ext uri="{FF2B5EF4-FFF2-40B4-BE49-F238E27FC236}">
              <a16:creationId xmlns:a16="http://schemas.microsoft.com/office/drawing/2014/main" id="{17B759D3-490A-4660-97D3-B6556934F9E0}"/>
            </a:ext>
          </a:extLst>
        </xdr:cNvPr>
        <xdr:cNvSpPr/>
      </xdr:nvSpPr>
      <xdr:spPr>
        <a:xfrm>
          <a:off x="2571750" y="1379093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50164</xdr:rowOff>
    </xdr:from>
    <xdr:to>
      <xdr:col>10</xdr:col>
      <xdr:colOff>165100</xdr:colOff>
      <xdr:row>80</xdr:row>
      <xdr:rowOff>151764</xdr:rowOff>
    </xdr:to>
    <xdr:sp macro="" textlink="">
      <xdr:nvSpPr>
        <xdr:cNvPr id="98" name="フローチャート: 判断 97">
          <a:extLst>
            <a:ext uri="{FF2B5EF4-FFF2-40B4-BE49-F238E27FC236}">
              <a16:creationId xmlns:a16="http://schemas.microsoft.com/office/drawing/2014/main" id="{FB9F4A12-0302-4F78-A05E-7A6C4F22B22D}"/>
            </a:ext>
          </a:extLst>
        </xdr:cNvPr>
        <xdr:cNvSpPr/>
      </xdr:nvSpPr>
      <xdr:spPr>
        <a:xfrm>
          <a:off x="1774190" y="13769974"/>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76836</xdr:rowOff>
    </xdr:from>
    <xdr:to>
      <xdr:col>6</xdr:col>
      <xdr:colOff>38100</xdr:colOff>
      <xdr:row>81</xdr:row>
      <xdr:rowOff>6986</xdr:rowOff>
    </xdr:to>
    <xdr:sp macro="" textlink="">
      <xdr:nvSpPr>
        <xdr:cNvPr id="99" name="フローチャート: 判断 98">
          <a:extLst>
            <a:ext uri="{FF2B5EF4-FFF2-40B4-BE49-F238E27FC236}">
              <a16:creationId xmlns:a16="http://schemas.microsoft.com/office/drawing/2014/main" id="{E1EF5700-BF07-4427-9762-05B9D07CCCEE}"/>
            </a:ext>
          </a:extLst>
        </xdr:cNvPr>
        <xdr:cNvSpPr/>
      </xdr:nvSpPr>
      <xdr:spPr>
        <a:xfrm>
          <a:off x="988060" y="13792836"/>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00" name="テキスト ボックス 99">
          <a:extLst>
            <a:ext uri="{FF2B5EF4-FFF2-40B4-BE49-F238E27FC236}">
              <a16:creationId xmlns:a16="http://schemas.microsoft.com/office/drawing/2014/main" id="{614C8AF7-2A01-4679-AE4A-2F87B68057C4}"/>
            </a:ext>
          </a:extLst>
        </xdr:cNvPr>
        <xdr:cNvSpPr txBox="1"/>
      </xdr:nvSpPr>
      <xdr:spPr>
        <a:xfrm>
          <a:off x="400304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01" name="テキスト ボックス 100">
          <a:extLst>
            <a:ext uri="{FF2B5EF4-FFF2-40B4-BE49-F238E27FC236}">
              <a16:creationId xmlns:a16="http://schemas.microsoft.com/office/drawing/2014/main" id="{5A25A3C1-DDAB-4BDA-ABC2-D650E37689C1}"/>
            </a:ext>
          </a:extLst>
        </xdr:cNvPr>
        <xdr:cNvSpPr txBox="1"/>
      </xdr:nvSpPr>
      <xdr:spPr>
        <a:xfrm>
          <a:off x="32600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02" name="テキスト ボックス 101">
          <a:extLst>
            <a:ext uri="{FF2B5EF4-FFF2-40B4-BE49-F238E27FC236}">
              <a16:creationId xmlns:a16="http://schemas.microsoft.com/office/drawing/2014/main" id="{159D0F73-1E8D-46C9-993F-D17F4DE594D5}"/>
            </a:ext>
          </a:extLst>
        </xdr:cNvPr>
        <xdr:cNvSpPr txBox="1"/>
      </xdr:nvSpPr>
      <xdr:spPr>
        <a:xfrm>
          <a:off x="24549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03" name="テキスト ボックス 102">
          <a:extLst>
            <a:ext uri="{FF2B5EF4-FFF2-40B4-BE49-F238E27FC236}">
              <a16:creationId xmlns:a16="http://schemas.microsoft.com/office/drawing/2014/main" id="{DC593A9B-34DA-4C29-A7C5-3C4994F26F00}"/>
            </a:ext>
          </a:extLst>
        </xdr:cNvPr>
        <xdr:cNvSpPr txBox="1"/>
      </xdr:nvSpPr>
      <xdr:spPr>
        <a:xfrm>
          <a:off x="1657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04" name="テキスト ボックス 103">
          <a:extLst>
            <a:ext uri="{FF2B5EF4-FFF2-40B4-BE49-F238E27FC236}">
              <a16:creationId xmlns:a16="http://schemas.microsoft.com/office/drawing/2014/main" id="{547FAB71-F0BE-4E82-BE4A-BDD3A4E03D13}"/>
            </a:ext>
          </a:extLst>
        </xdr:cNvPr>
        <xdr:cNvSpPr txBox="1"/>
      </xdr:nvSpPr>
      <xdr:spPr>
        <a:xfrm>
          <a:off x="8597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19686</xdr:rowOff>
    </xdr:from>
    <xdr:to>
      <xdr:col>24</xdr:col>
      <xdr:colOff>114300</xdr:colOff>
      <xdr:row>79</xdr:row>
      <xdr:rowOff>121286</xdr:rowOff>
    </xdr:to>
    <xdr:sp macro="" textlink="">
      <xdr:nvSpPr>
        <xdr:cNvPr id="105" name="楕円 104">
          <a:extLst>
            <a:ext uri="{FF2B5EF4-FFF2-40B4-BE49-F238E27FC236}">
              <a16:creationId xmlns:a16="http://schemas.microsoft.com/office/drawing/2014/main" id="{2CE0E5DC-1935-46EE-9D69-92487F93120D}"/>
            </a:ext>
          </a:extLst>
        </xdr:cNvPr>
        <xdr:cNvSpPr/>
      </xdr:nvSpPr>
      <xdr:spPr>
        <a:xfrm>
          <a:off x="4131310" y="13560426"/>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42563</xdr:rowOff>
    </xdr:from>
    <xdr:ext cx="405111" cy="259045"/>
    <xdr:sp macro="" textlink="">
      <xdr:nvSpPr>
        <xdr:cNvPr id="106" name="【福祉施設】&#10;有形固定資産減価償却率該当値テキスト">
          <a:extLst>
            <a:ext uri="{FF2B5EF4-FFF2-40B4-BE49-F238E27FC236}">
              <a16:creationId xmlns:a16="http://schemas.microsoft.com/office/drawing/2014/main" id="{23D2D8D3-BE07-4FB3-B5BC-33511DE0D952}"/>
            </a:ext>
          </a:extLst>
        </xdr:cNvPr>
        <xdr:cNvSpPr txBox="1"/>
      </xdr:nvSpPr>
      <xdr:spPr>
        <a:xfrm>
          <a:off x="4212590" y="134175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23495</xdr:rowOff>
    </xdr:from>
    <xdr:to>
      <xdr:col>20</xdr:col>
      <xdr:colOff>38100</xdr:colOff>
      <xdr:row>80</xdr:row>
      <xdr:rowOff>125095</xdr:rowOff>
    </xdr:to>
    <xdr:sp macro="" textlink="">
      <xdr:nvSpPr>
        <xdr:cNvPr id="107" name="楕円 106">
          <a:extLst>
            <a:ext uri="{FF2B5EF4-FFF2-40B4-BE49-F238E27FC236}">
              <a16:creationId xmlns:a16="http://schemas.microsoft.com/office/drawing/2014/main" id="{C769843C-D89B-42EB-9165-408C10DC181D}"/>
            </a:ext>
          </a:extLst>
        </xdr:cNvPr>
        <xdr:cNvSpPr/>
      </xdr:nvSpPr>
      <xdr:spPr>
        <a:xfrm>
          <a:off x="3388360" y="13735685"/>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70486</xdr:rowOff>
    </xdr:from>
    <xdr:to>
      <xdr:col>24</xdr:col>
      <xdr:colOff>63500</xdr:colOff>
      <xdr:row>80</xdr:row>
      <xdr:rowOff>74295</xdr:rowOff>
    </xdr:to>
    <xdr:cxnSp macro="">
      <xdr:nvCxnSpPr>
        <xdr:cNvPr id="108" name="直線コネクタ 107">
          <a:extLst>
            <a:ext uri="{FF2B5EF4-FFF2-40B4-BE49-F238E27FC236}">
              <a16:creationId xmlns:a16="http://schemas.microsoft.com/office/drawing/2014/main" id="{93E244FA-ABC5-4EED-A0FD-7D0A0C4A221D}"/>
            </a:ext>
          </a:extLst>
        </xdr:cNvPr>
        <xdr:cNvCxnSpPr/>
      </xdr:nvCxnSpPr>
      <xdr:spPr>
        <a:xfrm flipV="1">
          <a:off x="3431540" y="13613131"/>
          <a:ext cx="742950" cy="177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151130</xdr:rowOff>
    </xdr:from>
    <xdr:to>
      <xdr:col>15</xdr:col>
      <xdr:colOff>101600</xdr:colOff>
      <xdr:row>80</xdr:row>
      <xdr:rowOff>81280</xdr:rowOff>
    </xdr:to>
    <xdr:sp macro="" textlink="">
      <xdr:nvSpPr>
        <xdr:cNvPr id="109" name="楕円 108">
          <a:extLst>
            <a:ext uri="{FF2B5EF4-FFF2-40B4-BE49-F238E27FC236}">
              <a16:creationId xmlns:a16="http://schemas.microsoft.com/office/drawing/2014/main" id="{A572589F-83B2-4080-B759-57351D91B2E2}"/>
            </a:ext>
          </a:extLst>
        </xdr:cNvPr>
        <xdr:cNvSpPr/>
      </xdr:nvSpPr>
      <xdr:spPr>
        <a:xfrm>
          <a:off x="2571750" y="1369568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30480</xdr:rowOff>
    </xdr:from>
    <xdr:to>
      <xdr:col>19</xdr:col>
      <xdr:colOff>177800</xdr:colOff>
      <xdr:row>80</xdr:row>
      <xdr:rowOff>74295</xdr:rowOff>
    </xdr:to>
    <xdr:cxnSp macro="">
      <xdr:nvCxnSpPr>
        <xdr:cNvPr id="110" name="直線コネクタ 109">
          <a:extLst>
            <a:ext uri="{FF2B5EF4-FFF2-40B4-BE49-F238E27FC236}">
              <a16:creationId xmlns:a16="http://schemas.microsoft.com/office/drawing/2014/main" id="{95DD8DC2-7850-499B-B972-ED45A3E50AFE}"/>
            </a:ext>
          </a:extLst>
        </xdr:cNvPr>
        <xdr:cNvCxnSpPr/>
      </xdr:nvCxnSpPr>
      <xdr:spPr>
        <a:xfrm>
          <a:off x="2626360" y="13744575"/>
          <a:ext cx="80518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109220</xdr:rowOff>
    </xdr:from>
    <xdr:to>
      <xdr:col>10</xdr:col>
      <xdr:colOff>165100</xdr:colOff>
      <xdr:row>80</xdr:row>
      <xdr:rowOff>39370</xdr:rowOff>
    </xdr:to>
    <xdr:sp macro="" textlink="">
      <xdr:nvSpPr>
        <xdr:cNvPr id="111" name="楕円 110">
          <a:extLst>
            <a:ext uri="{FF2B5EF4-FFF2-40B4-BE49-F238E27FC236}">
              <a16:creationId xmlns:a16="http://schemas.microsoft.com/office/drawing/2014/main" id="{4DB7CDD4-3966-44B8-B825-FADCB37521EC}"/>
            </a:ext>
          </a:extLst>
        </xdr:cNvPr>
        <xdr:cNvSpPr/>
      </xdr:nvSpPr>
      <xdr:spPr>
        <a:xfrm>
          <a:off x="1774190" y="13651865"/>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160020</xdr:rowOff>
    </xdr:from>
    <xdr:to>
      <xdr:col>15</xdr:col>
      <xdr:colOff>50800</xdr:colOff>
      <xdr:row>80</xdr:row>
      <xdr:rowOff>30480</xdr:rowOff>
    </xdr:to>
    <xdr:cxnSp macro="">
      <xdr:nvCxnSpPr>
        <xdr:cNvPr id="112" name="直線コネクタ 111">
          <a:extLst>
            <a:ext uri="{FF2B5EF4-FFF2-40B4-BE49-F238E27FC236}">
              <a16:creationId xmlns:a16="http://schemas.microsoft.com/office/drawing/2014/main" id="{9A09279F-85D5-48CE-9DC1-68150F3A4787}"/>
            </a:ext>
          </a:extLst>
        </xdr:cNvPr>
        <xdr:cNvCxnSpPr/>
      </xdr:nvCxnSpPr>
      <xdr:spPr>
        <a:xfrm>
          <a:off x="1828800" y="13706475"/>
          <a:ext cx="79756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53357</xdr:rowOff>
    </xdr:from>
    <xdr:ext cx="405111" cy="259045"/>
    <xdr:sp macro="" textlink="">
      <xdr:nvSpPr>
        <xdr:cNvPr id="113" name="n_1aveValue【福祉施設】&#10;有形固定資産減価償却率">
          <a:extLst>
            <a:ext uri="{FF2B5EF4-FFF2-40B4-BE49-F238E27FC236}">
              <a16:creationId xmlns:a16="http://schemas.microsoft.com/office/drawing/2014/main" id="{359CC123-B9BF-4C71-8AC7-64DEBBA0DCC5}"/>
            </a:ext>
          </a:extLst>
        </xdr:cNvPr>
        <xdr:cNvSpPr txBox="1"/>
      </xdr:nvSpPr>
      <xdr:spPr>
        <a:xfrm>
          <a:off x="3239144" y="13944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167657</xdr:rowOff>
    </xdr:from>
    <xdr:ext cx="405111" cy="259045"/>
    <xdr:sp macro="" textlink="">
      <xdr:nvSpPr>
        <xdr:cNvPr id="114" name="n_2aveValue【福祉施設】&#10;有形固定資産減価償却率">
          <a:extLst>
            <a:ext uri="{FF2B5EF4-FFF2-40B4-BE49-F238E27FC236}">
              <a16:creationId xmlns:a16="http://schemas.microsoft.com/office/drawing/2014/main" id="{72D910D4-25DE-41C4-80A7-1DD1A832D94B}"/>
            </a:ext>
          </a:extLst>
        </xdr:cNvPr>
        <xdr:cNvSpPr txBox="1"/>
      </xdr:nvSpPr>
      <xdr:spPr>
        <a:xfrm>
          <a:off x="2439044" y="13887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142891</xdr:rowOff>
    </xdr:from>
    <xdr:ext cx="405111" cy="259045"/>
    <xdr:sp macro="" textlink="">
      <xdr:nvSpPr>
        <xdr:cNvPr id="115" name="n_3aveValue【福祉施設】&#10;有形固定資産減価償却率">
          <a:extLst>
            <a:ext uri="{FF2B5EF4-FFF2-40B4-BE49-F238E27FC236}">
              <a16:creationId xmlns:a16="http://schemas.microsoft.com/office/drawing/2014/main" id="{0F4DC8AE-EC9C-4EAD-9636-ED0C0D5C0FDC}"/>
            </a:ext>
          </a:extLst>
        </xdr:cNvPr>
        <xdr:cNvSpPr txBox="1"/>
      </xdr:nvSpPr>
      <xdr:spPr>
        <a:xfrm>
          <a:off x="1641484" y="13856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23513</xdr:rowOff>
    </xdr:from>
    <xdr:ext cx="405111" cy="259045"/>
    <xdr:sp macro="" textlink="">
      <xdr:nvSpPr>
        <xdr:cNvPr id="116" name="n_4aveValue【福祉施設】&#10;有形固定資産減価償却率">
          <a:extLst>
            <a:ext uri="{FF2B5EF4-FFF2-40B4-BE49-F238E27FC236}">
              <a16:creationId xmlns:a16="http://schemas.microsoft.com/office/drawing/2014/main" id="{B4276D35-F35E-406F-81A6-93E8A9A44833}"/>
            </a:ext>
          </a:extLst>
        </xdr:cNvPr>
        <xdr:cNvSpPr txBox="1"/>
      </xdr:nvSpPr>
      <xdr:spPr>
        <a:xfrm>
          <a:off x="855354" y="13564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141622</xdr:rowOff>
    </xdr:from>
    <xdr:ext cx="405111" cy="259045"/>
    <xdr:sp macro="" textlink="">
      <xdr:nvSpPr>
        <xdr:cNvPr id="117" name="n_1mainValue【福祉施設】&#10;有形固定資産減価償却率">
          <a:extLst>
            <a:ext uri="{FF2B5EF4-FFF2-40B4-BE49-F238E27FC236}">
              <a16:creationId xmlns:a16="http://schemas.microsoft.com/office/drawing/2014/main" id="{36700B3E-7A39-40C0-9C2E-96FC818335F5}"/>
            </a:ext>
          </a:extLst>
        </xdr:cNvPr>
        <xdr:cNvSpPr txBox="1"/>
      </xdr:nvSpPr>
      <xdr:spPr>
        <a:xfrm>
          <a:off x="3239144" y="1351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97807</xdr:rowOff>
    </xdr:from>
    <xdr:ext cx="405111" cy="259045"/>
    <xdr:sp macro="" textlink="">
      <xdr:nvSpPr>
        <xdr:cNvPr id="118" name="n_2mainValue【福祉施設】&#10;有形固定資産減価償却率">
          <a:extLst>
            <a:ext uri="{FF2B5EF4-FFF2-40B4-BE49-F238E27FC236}">
              <a16:creationId xmlns:a16="http://schemas.microsoft.com/office/drawing/2014/main" id="{3C85A869-AA76-4AC6-BCDA-EE20F17D46AD}"/>
            </a:ext>
          </a:extLst>
        </xdr:cNvPr>
        <xdr:cNvSpPr txBox="1"/>
      </xdr:nvSpPr>
      <xdr:spPr>
        <a:xfrm>
          <a:off x="2439044" y="1346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55897</xdr:rowOff>
    </xdr:from>
    <xdr:ext cx="405111" cy="259045"/>
    <xdr:sp macro="" textlink="">
      <xdr:nvSpPr>
        <xdr:cNvPr id="119" name="n_3mainValue【福祉施設】&#10;有形固定資産減価償却率">
          <a:extLst>
            <a:ext uri="{FF2B5EF4-FFF2-40B4-BE49-F238E27FC236}">
              <a16:creationId xmlns:a16="http://schemas.microsoft.com/office/drawing/2014/main" id="{8D59E19D-EBAF-4D10-A62B-97A6C5D565F7}"/>
            </a:ext>
          </a:extLst>
        </xdr:cNvPr>
        <xdr:cNvSpPr txBox="1"/>
      </xdr:nvSpPr>
      <xdr:spPr>
        <a:xfrm>
          <a:off x="1641484" y="1343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20" name="正方形/長方形 119">
          <a:extLst>
            <a:ext uri="{FF2B5EF4-FFF2-40B4-BE49-F238E27FC236}">
              <a16:creationId xmlns:a16="http://schemas.microsoft.com/office/drawing/2014/main" id="{A252B08A-AB0F-4FBA-98B7-938A12FAB979}"/>
            </a:ext>
          </a:extLst>
        </xdr:cNvPr>
        <xdr:cNvSpPr/>
      </xdr:nvSpPr>
      <xdr:spPr>
        <a:xfrm>
          <a:off x="596011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21" name="正方形/長方形 120">
          <a:extLst>
            <a:ext uri="{FF2B5EF4-FFF2-40B4-BE49-F238E27FC236}">
              <a16:creationId xmlns:a16="http://schemas.microsoft.com/office/drawing/2014/main" id="{278E5AA3-DF32-4A8B-BD26-5FF46FB6E765}"/>
            </a:ext>
          </a:extLst>
        </xdr:cNvPr>
        <xdr:cNvSpPr/>
      </xdr:nvSpPr>
      <xdr:spPr>
        <a:xfrm>
          <a:off x="60604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22" name="正方形/長方形 121">
          <a:extLst>
            <a:ext uri="{FF2B5EF4-FFF2-40B4-BE49-F238E27FC236}">
              <a16:creationId xmlns:a16="http://schemas.microsoft.com/office/drawing/2014/main" id="{8C6AEF9E-B2ED-4921-8546-0702BA7621CE}"/>
            </a:ext>
          </a:extLst>
        </xdr:cNvPr>
        <xdr:cNvSpPr/>
      </xdr:nvSpPr>
      <xdr:spPr>
        <a:xfrm>
          <a:off x="60604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23" name="正方形/長方形 122">
          <a:extLst>
            <a:ext uri="{FF2B5EF4-FFF2-40B4-BE49-F238E27FC236}">
              <a16:creationId xmlns:a16="http://schemas.microsoft.com/office/drawing/2014/main" id="{3E9B314D-16F8-4973-8865-3330BDED960C}"/>
            </a:ext>
          </a:extLst>
        </xdr:cNvPr>
        <xdr:cNvSpPr/>
      </xdr:nvSpPr>
      <xdr:spPr>
        <a:xfrm>
          <a:off x="69888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24" name="正方形/長方形 123">
          <a:extLst>
            <a:ext uri="{FF2B5EF4-FFF2-40B4-BE49-F238E27FC236}">
              <a16:creationId xmlns:a16="http://schemas.microsoft.com/office/drawing/2014/main" id="{254B0748-56E4-4A96-9326-4F37AFAB8537}"/>
            </a:ext>
          </a:extLst>
        </xdr:cNvPr>
        <xdr:cNvSpPr/>
      </xdr:nvSpPr>
      <xdr:spPr>
        <a:xfrm>
          <a:off x="69888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25" name="正方形/長方形 124">
          <a:extLst>
            <a:ext uri="{FF2B5EF4-FFF2-40B4-BE49-F238E27FC236}">
              <a16:creationId xmlns:a16="http://schemas.microsoft.com/office/drawing/2014/main" id="{477080AF-ACA0-4A26-8113-D4106EAFE864}"/>
            </a:ext>
          </a:extLst>
        </xdr:cNvPr>
        <xdr:cNvSpPr/>
      </xdr:nvSpPr>
      <xdr:spPr>
        <a:xfrm>
          <a:off x="80175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26" name="正方形/長方形 125">
          <a:extLst>
            <a:ext uri="{FF2B5EF4-FFF2-40B4-BE49-F238E27FC236}">
              <a16:creationId xmlns:a16="http://schemas.microsoft.com/office/drawing/2014/main" id="{BC825850-0F9B-476A-B67F-4278384ECE16}"/>
            </a:ext>
          </a:extLst>
        </xdr:cNvPr>
        <xdr:cNvSpPr/>
      </xdr:nvSpPr>
      <xdr:spPr>
        <a:xfrm>
          <a:off x="80175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27" name="正方形/長方形 126">
          <a:extLst>
            <a:ext uri="{FF2B5EF4-FFF2-40B4-BE49-F238E27FC236}">
              <a16:creationId xmlns:a16="http://schemas.microsoft.com/office/drawing/2014/main" id="{C4922D8D-4985-467A-A68C-02CA5D4A70BC}"/>
            </a:ext>
          </a:extLst>
        </xdr:cNvPr>
        <xdr:cNvSpPr/>
      </xdr:nvSpPr>
      <xdr:spPr>
        <a:xfrm>
          <a:off x="5960110" y="1295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28" name="テキスト ボックス 127">
          <a:extLst>
            <a:ext uri="{FF2B5EF4-FFF2-40B4-BE49-F238E27FC236}">
              <a16:creationId xmlns:a16="http://schemas.microsoft.com/office/drawing/2014/main" id="{A465A2F8-8834-4FEC-AA70-D8247E16BF1E}"/>
            </a:ext>
          </a:extLst>
        </xdr:cNvPr>
        <xdr:cNvSpPr txBox="1"/>
      </xdr:nvSpPr>
      <xdr:spPr>
        <a:xfrm>
          <a:off x="592201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29" name="直線コネクタ 128">
          <a:extLst>
            <a:ext uri="{FF2B5EF4-FFF2-40B4-BE49-F238E27FC236}">
              <a16:creationId xmlns:a16="http://schemas.microsoft.com/office/drawing/2014/main" id="{DD2D286F-618B-4A1D-8486-876EE8B6EC48}"/>
            </a:ext>
          </a:extLst>
        </xdr:cNvPr>
        <xdr:cNvCxnSpPr/>
      </xdr:nvCxnSpPr>
      <xdr:spPr>
        <a:xfrm>
          <a:off x="5960110" y="1524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130" name="直線コネクタ 129">
          <a:extLst>
            <a:ext uri="{FF2B5EF4-FFF2-40B4-BE49-F238E27FC236}">
              <a16:creationId xmlns:a16="http://schemas.microsoft.com/office/drawing/2014/main" id="{6675720D-A216-44D3-8E19-D57BBAD91684}"/>
            </a:ext>
          </a:extLst>
        </xdr:cNvPr>
        <xdr:cNvCxnSpPr/>
      </xdr:nvCxnSpPr>
      <xdr:spPr>
        <a:xfrm>
          <a:off x="5960110" y="14859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131" name="テキスト ボックス 130">
          <a:extLst>
            <a:ext uri="{FF2B5EF4-FFF2-40B4-BE49-F238E27FC236}">
              <a16:creationId xmlns:a16="http://schemas.microsoft.com/office/drawing/2014/main" id="{101AA4E8-55F5-4303-B96F-7B0BC8B493CC}"/>
            </a:ext>
          </a:extLst>
        </xdr:cNvPr>
        <xdr:cNvSpPr txBox="1"/>
      </xdr:nvSpPr>
      <xdr:spPr>
        <a:xfrm>
          <a:off x="5527221" y="1471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132" name="直線コネクタ 131">
          <a:extLst>
            <a:ext uri="{FF2B5EF4-FFF2-40B4-BE49-F238E27FC236}">
              <a16:creationId xmlns:a16="http://schemas.microsoft.com/office/drawing/2014/main" id="{C908EC24-9082-4AA0-B105-AB84B94C0604}"/>
            </a:ext>
          </a:extLst>
        </xdr:cNvPr>
        <xdr:cNvCxnSpPr/>
      </xdr:nvCxnSpPr>
      <xdr:spPr>
        <a:xfrm>
          <a:off x="5960110" y="1447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133" name="テキスト ボックス 132">
          <a:extLst>
            <a:ext uri="{FF2B5EF4-FFF2-40B4-BE49-F238E27FC236}">
              <a16:creationId xmlns:a16="http://schemas.microsoft.com/office/drawing/2014/main" id="{12834072-FFED-44CA-85FB-084003B29D78}"/>
            </a:ext>
          </a:extLst>
        </xdr:cNvPr>
        <xdr:cNvSpPr txBox="1"/>
      </xdr:nvSpPr>
      <xdr:spPr>
        <a:xfrm>
          <a:off x="5527221" y="1433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134" name="直線コネクタ 133">
          <a:extLst>
            <a:ext uri="{FF2B5EF4-FFF2-40B4-BE49-F238E27FC236}">
              <a16:creationId xmlns:a16="http://schemas.microsoft.com/office/drawing/2014/main" id="{81FDF839-B9CA-44FE-9BED-5FE89F7A2B85}"/>
            </a:ext>
          </a:extLst>
        </xdr:cNvPr>
        <xdr:cNvCxnSpPr/>
      </xdr:nvCxnSpPr>
      <xdr:spPr>
        <a:xfrm>
          <a:off x="5960110" y="1409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135" name="テキスト ボックス 134">
          <a:extLst>
            <a:ext uri="{FF2B5EF4-FFF2-40B4-BE49-F238E27FC236}">
              <a16:creationId xmlns:a16="http://schemas.microsoft.com/office/drawing/2014/main" id="{045B77DD-BE47-4983-9012-0B800E3376E3}"/>
            </a:ext>
          </a:extLst>
        </xdr:cNvPr>
        <xdr:cNvSpPr txBox="1"/>
      </xdr:nvSpPr>
      <xdr:spPr>
        <a:xfrm>
          <a:off x="5527221" y="1395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136" name="直線コネクタ 135">
          <a:extLst>
            <a:ext uri="{FF2B5EF4-FFF2-40B4-BE49-F238E27FC236}">
              <a16:creationId xmlns:a16="http://schemas.microsoft.com/office/drawing/2014/main" id="{D39B0632-7806-4E29-AF28-6D5A5B7F4FF7}"/>
            </a:ext>
          </a:extLst>
        </xdr:cNvPr>
        <xdr:cNvCxnSpPr/>
      </xdr:nvCxnSpPr>
      <xdr:spPr>
        <a:xfrm>
          <a:off x="5960110" y="13716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137" name="テキスト ボックス 136">
          <a:extLst>
            <a:ext uri="{FF2B5EF4-FFF2-40B4-BE49-F238E27FC236}">
              <a16:creationId xmlns:a16="http://schemas.microsoft.com/office/drawing/2014/main" id="{0C21B963-78BC-48A0-9AE0-DE5419631D20}"/>
            </a:ext>
          </a:extLst>
        </xdr:cNvPr>
        <xdr:cNvSpPr txBox="1"/>
      </xdr:nvSpPr>
      <xdr:spPr>
        <a:xfrm>
          <a:off x="5527221" y="13571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138" name="直線コネクタ 137">
          <a:extLst>
            <a:ext uri="{FF2B5EF4-FFF2-40B4-BE49-F238E27FC236}">
              <a16:creationId xmlns:a16="http://schemas.microsoft.com/office/drawing/2014/main" id="{198B5AF6-32EE-4B92-9162-7B72892E49CC}"/>
            </a:ext>
          </a:extLst>
        </xdr:cNvPr>
        <xdr:cNvCxnSpPr/>
      </xdr:nvCxnSpPr>
      <xdr:spPr>
        <a:xfrm>
          <a:off x="5960110" y="13331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139" name="テキスト ボックス 138">
          <a:extLst>
            <a:ext uri="{FF2B5EF4-FFF2-40B4-BE49-F238E27FC236}">
              <a16:creationId xmlns:a16="http://schemas.microsoft.com/office/drawing/2014/main" id="{C9BE181F-D3C3-4928-AAE9-9C76D465E94E}"/>
            </a:ext>
          </a:extLst>
        </xdr:cNvPr>
        <xdr:cNvSpPr txBox="1"/>
      </xdr:nvSpPr>
      <xdr:spPr>
        <a:xfrm>
          <a:off x="5527221" y="13194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140" name="直線コネクタ 139">
          <a:extLst>
            <a:ext uri="{FF2B5EF4-FFF2-40B4-BE49-F238E27FC236}">
              <a16:creationId xmlns:a16="http://schemas.microsoft.com/office/drawing/2014/main" id="{B676FBC3-09D1-44B5-9C69-F80C735E95DE}"/>
            </a:ext>
          </a:extLst>
        </xdr:cNvPr>
        <xdr:cNvCxnSpPr/>
      </xdr:nvCxnSpPr>
      <xdr:spPr>
        <a:xfrm>
          <a:off x="5960110" y="1295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141" name="テキスト ボックス 140">
          <a:extLst>
            <a:ext uri="{FF2B5EF4-FFF2-40B4-BE49-F238E27FC236}">
              <a16:creationId xmlns:a16="http://schemas.microsoft.com/office/drawing/2014/main" id="{03B72F37-85AC-4207-A255-0DC77F492FEF}"/>
            </a:ext>
          </a:extLst>
        </xdr:cNvPr>
        <xdr:cNvSpPr txBox="1"/>
      </xdr:nvSpPr>
      <xdr:spPr>
        <a:xfrm>
          <a:off x="5527221" y="1281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142" name="【福祉施設】&#10;一人当たり面積グラフ枠">
          <a:extLst>
            <a:ext uri="{FF2B5EF4-FFF2-40B4-BE49-F238E27FC236}">
              <a16:creationId xmlns:a16="http://schemas.microsoft.com/office/drawing/2014/main" id="{015DB4F1-49D6-4730-B3D2-809E29569844}"/>
            </a:ext>
          </a:extLst>
        </xdr:cNvPr>
        <xdr:cNvSpPr/>
      </xdr:nvSpPr>
      <xdr:spPr>
        <a:xfrm>
          <a:off x="5960110" y="1295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132969</xdr:rowOff>
    </xdr:from>
    <xdr:to>
      <xdr:col>54</xdr:col>
      <xdr:colOff>189865</xdr:colOff>
      <xdr:row>86</xdr:row>
      <xdr:rowOff>103251</xdr:rowOff>
    </xdr:to>
    <xdr:cxnSp macro="">
      <xdr:nvCxnSpPr>
        <xdr:cNvPr id="143" name="直線コネクタ 142">
          <a:extLst>
            <a:ext uri="{FF2B5EF4-FFF2-40B4-BE49-F238E27FC236}">
              <a16:creationId xmlns:a16="http://schemas.microsoft.com/office/drawing/2014/main" id="{565F3A4D-00E5-4D78-9CEA-258017B0800D}"/>
            </a:ext>
          </a:extLst>
        </xdr:cNvPr>
        <xdr:cNvCxnSpPr/>
      </xdr:nvCxnSpPr>
      <xdr:spPr>
        <a:xfrm flipV="1">
          <a:off x="9429115" y="13338429"/>
          <a:ext cx="0" cy="15076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107078</xdr:rowOff>
    </xdr:from>
    <xdr:ext cx="469744" cy="259045"/>
    <xdr:sp macro="" textlink="">
      <xdr:nvSpPr>
        <xdr:cNvPr id="144" name="【福祉施設】&#10;一人当たり面積最小値テキスト">
          <a:extLst>
            <a:ext uri="{FF2B5EF4-FFF2-40B4-BE49-F238E27FC236}">
              <a16:creationId xmlns:a16="http://schemas.microsoft.com/office/drawing/2014/main" id="{97506CAB-B966-4B9C-8911-CFE8A602A553}"/>
            </a:ext>
          </a:extLst>
        </xdr:cNvPr>
        <xdr:cNvSpPr txBox="1"/>
      </xdr:nvSpPr>
      <xdr:spPr>
        <a:xfrm>
          <a:off x="9467850" y="14849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103251</xdr:rowOff>
    </xdr:from>
    <xdr:to>
      <xdr:col>55</xdr:col>
      <xdr:colOff>88900</xdr:colOff>
      <xdr:row>86</xdr:row>
      <xdr:rowOff>103251</xdr:rowOff>
    </xdr:to>
    <xdr:cxnSp macro="">
      <xdr:nvCxnSpPr>
        <xdr:cNvPr id="145" name="直線コネクタ 144">
          <a:extLst>
            <a:ext uri="{FF2B5EF4-FFF2-40B4-BE49-F238E27FC236}">
              <a16:creationId xmlns:a16="http://schemas.microsoft.com/office/drawing/2014/main" id="{479CD5B0-A2D4-4C88-94E1-9B48451D5FA3}"/>
            </a:ext>
          </a:extLst>
        </xdr:cNvPr>
        <xdr:cNvCxnSpPr/>
      </xdr:nvCxnSpPr>
      <xdr:spPr>
        <a:xfrm>
          <a:off x="9356090" y="14846046"/>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79646</xdr:rowOff>
    </xdr:from>
    <xdr:ext cx="469744" cy="259045"/>
    <xdr:sp macro="" textlink="">
      <xdr:nvSpPr>
        <xdr:cNvPr id="146" name="【福祉施設】&#10;一人当たり面積最大値テキスト">
          <a:extLst>
            <a:ext uri="{FF2B5EF4-FFF2-40B4-BE49-F238E27FC236}">
              <a16:creationId xmlns:a16="http://schemas.microsoft.com/office/drawing/2014/main" id="{A28B0D19-C2D2-460C-9882-861FBB8A1196}"/>
            </a:ext>
          </a:extLst>
        </xdr:cNvPr>
        <xdr:cNvSpPr txBox="1"/>
      </xdr:nvSpPr>
      <xdr:spPr>
        <a:xfrm>
          <a:off x="9467850" y="13109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132969</xdr:rowOff>
    </xdr:from>
    <xdr:to>
      <xdr:col>55</xdr:col>
      <xdr:colOff>88900</xdr:colOff>
      <xdr:row>77</xdr:row>
      <xdr:rowOff>132969</xdr:rowOff>
    </xdr:to>
    <xdr:cxnSp macro="">
      <xdr:nvCxnSpPr>
        <xdr:cNvPr id="147" name="直線コネクタ 146">
          <a:extLst>
            <a:ext uri="{FF2B5EF4-FFF2-40B4-BE49-F238E27FC236}">
              <a16:creationId xmlns:a16="http://schemas.microsoft.com/office/drawing/2014/main" id="{1829AF68-2A48-4A91-B3B7-A42027A06FFD}"/>
            </a:ext>
          </a:extLst>
        </xdr:cNvPr>
        <xdr:cNvCxnSpPr/>
      </xdr:nvCxnSpPr>
      <xdr:spPr>
        <a:xfrm>
          <a:off x="9356090" y="13338429"/>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96665</xdr:rowOff>
    </xdr:from>
    <xdr:ext cx="469744" cy="259045"/>
    <xdr:sp macro="" textlink="">
      <xdr:nvSpPr>
        <xdr:cNvPr id="148" name="【福祉施設】&#10;一人当たり面積平均値テキスト">
          <a:extLst>
            <a:ext uri="{FF2B5EF4-FFF2-40B4-BE49-F238E27FC236}">
              <a16:creationId xmlns:a16="http://schemas.microsoft.com/office/drawing/2014/main" id="{C45C23A7-2EBF-46B1-97BB-234594CF69F2}"/>
            </a:ext>
          </a:extLst>
        </xdr:cNvPr>
        <xdr:cNvSpPr txBox="1"/>
      </xdr:nvSpPr>
      <xdr:spPr>
        <a:xfrm>
          <a:off x="9467850" y="143232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73788</xdr:rowOff>
    </xdr:from>
    <xdr:to>
      <xdr:col>55</xdr:col>
      <xdr:colOff>50800</xdr:colOff>
      <xdr:row>85</xdr:row>
      <xdr:rowOff>3938</xdr:rowOff>
    </xdr:to>
    <xdr:sp macro="" textlink="">
      <xdr:nvSpPr>
        <xdr:cNvPr id="149" name="フローチャート: 判断 148">
          <a:extLst>
            <a:ext uri="{FF2B5EF4-FFF2-40B4-BE49-F238E27FC236}">
              <a16:creationId xmlns:a16="http://schemas.microsoft.com/office/drawing/2014/main" id="{1E06AF48-08C2-4135-B8A4-E94438A3D589}"/>
            </a:ext>
          </a:extLst>
        </xdr:cNvPr>
        <xdr:cNvSpPr/>
      </xdr:nvSpPr>
      <xdr:spPr>
        <a:xfrm>
          <a:off x="9394190" y="14475588"/>
          <a:ext cx="9017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45213</xdr:rowOff>
    </xdr:from>
    <xdr:to>
      <xdr:col>50</xdr:col>
      <xdr:colOff>165100</xdr:colOff>
      <xdr:row>84</xdr:row>
      <xdr:rowOff>146813</xdr:rowOff>
    </xdr:to>
    <xdr:sp macro="" textlink="">
      <xdr:nvSpPr>
        <xdr:cNvPr id="150" name="フローチャート: 判断 149">
          <a:extLst>
            <a:ext uri="{FF2B5EF4-FFF2-40B4-BE49-F238E27FC236}">
              <a16:creationId xmlns:a16="http://schemas.microsoft.com/office/drawing/2014/main" id="{B2A9E41C-AD12-4C48-988C-EFD4C78D0409}"/>
            </a:ext>
          </a:extLst>
        </xdr:cNvPr>
        <xdr:cNvSpPr/>
      </xdr:nvSpPr>
      <xdr:spPr>
        <a:xfrm>
          <a:off x="8632190" y="14448918"/>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69596</xdr:rowOff>
    </xdr:from>
    <xdr:to>
      <xdr:col>46</xdr:col>
      <xdr:colOff>38100</xdr:colOff>
      <xdr:row>84</xdr:row>
      <xdr:rowOff>171196</xdr:rowOff>
    </xdr:to>
    <xdr:sp macro="" textlink="">
      <xdr:nvSpPr>
        <xdr:cNvPr id="151" name="フローチャート: 判断 150">
          <a:extLst>
            <a:ext uri="{FF2B5EF4-FFF2-40B4-BE49-F238E27FC236}">
              <a16:creationId xmlns:a16="http://schemas.microsoft.com/office/drawing/2014/main" id="{83F7615D-2A53-4A3D-AA37-FBC70A75F4B2}"/>
            </a:ext>
          </a:extLst>
        </xdr:cNvPr>
        <xdr:cNvSpPr/>
      </xdr:nvSpPr>
      <xdr:spPr>
        <a:xfrm>
          <a:off x="7846060" y="14469491"/>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81407</xdr:rowOff>
    </xdr:from>
    <xdr:to>
      <xdr:col>41</xdr:col>
      <xdr:colOff>101600</xdr:colOff>
      <xdr:row>85</xdr:row>
      <xdr:rowOff>11557</xdr:rowOff>
    </xdr:to>
    <xdr:sp macro="" textlink="">
      <xdr:nvSpPr>
        <xdr:cNvPr id="152" name="フローチャート: 判断 151">
          <a:extLst>
            <a:ext uri="{FF2B5EF4-FFF2-40B4-BE49-F238E27FC236}">
              <a16:creationId xmlns:a16="http://schemas.microsoft.com/office/drawing/2014/main" id="{4C53865C-908C-4023-A0F2-9B41E223C98B}"/>
            </a:ext>
          </a:extLst>
        </xdr:cNvPr>
        <xdr:cNvSpPr/>
      </xdr:nvSpPr>
      <xdr:spPr>
        <a:xfrm>
          <a:off x="7029450" y="14485112"/>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108077</xdr:rowOff>
    </xdr:from>
    <xdr:to>
      <xdr:col>36</xdr:col>
      <xdr:colOff>165100</xdr:colOff>
      <xdr:row>85</xdr:row>
      <xdr:rowOff>38227</xdr:rowOff>
    </xdr:to>
    <xdr:sp macro="" textlink="">
      <xdr:nvSpPr>
        <xdr:cNvPr id="153" name="フローチャート: 判断 152">
          <a:extLst>
            <a:ext uri="{FF2B5EF4-FFF2-40B4-BE49-F238E27FC236}">
              <a16:creationId xmlns:a16="http://schemas.microsoft.com/office/drawing/2014/main" id="{5AAA97B5-4B3A-4B79-914B-E2DC0A3127F3}"/>
            </a:ext>
          </a:extLst>
        </xdr:cNvPr>
        <xdr:cNvSpPr/>
      </xdr:nvSpPr>
      <xdr:spPr>
        <a:xfrm>
          <a:off x="6231890" y="14507972"/>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154" name="テキスト ボックス 153">
          <a:extLst>
            <a:ext uri="{FF2B5EF4-FFF2-40B4-BE49-F238E27FC236}">
              <a16:creationId xmlns:a16="http://schemas.microsoft.com/office/drawing/2014/main" id="{15A72B99-FD28-41C4-86DB-86D2BA980851}"/>
            </a:ext>
          </a:extLst>
        </xdr:cNvPr>
        <xdr:cNvSpPr txBox="1"/>
      </xdr:nvSpPr>
      <xdr:spPr>
        <a:xfrm>
          <a:off x="92583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155" name="テキスト ボックス 154">
          <a:extLst>
            <a:ext uri="{FF2B5EF4-FFF2-40B4-BE49-F238E27FC236}">
              <a16:creationId xmlns:a16="http://schemas.microsoft.com/office/drawing/2014/main" id="{B8B4FCFC-4654-44DF-8DE6-53D1AEF475CC}"/>
            </a:ext>
          </a:extLst>
        </xdr:cNvPr>
        <xdr:cNvSpPr txBox="1"/>
      </xdr:nvSpPr>
      <xdr:spPr>
        <a:xfrm>
          <a:off x="8515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156" name="テキスト ボックス 155">
          <a:extLst>
            <a:ext uri="{FF2B5EF4-FFF2-40B4-BE49-F238E27FC236}">
              <a16:creationId xmlns:a16="http://schemas.microsoft.com/office/drawing/2014/main" id="{FAC88026-168C-49C8-B673-5E2A9210B9E1}"/>
            </a:ext>
          </a:extLst>
        </xdr:cNvPr>
        <xdr:cNvSpPr txBox="1"/>
      </xdr:nvSpPr>
      <xdr:spPr>
        <a:xfrm>
          <a:off x="77177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157" name="テキスト ボックス 156">
          <a:extLst>
            <a:ext uri="{FF2B5EF4-FFF2-40B4-BE49-F238E27FC236}">
              <a16:creationId xmlns:a16="http://schemas.microsoft.com/office/drawing/2014/main" id="{37261B6A-A8A4-4065-B476-9BB1451AF710}"/>
            </a:ext>
          </a:extLst>
        </xdr:cNvPr>
        <xdr:cNvSpPr txBox="1"/>
      </xdr:nvSpPr>
      <xdr:spPr>
        <a:xfrm>
          <a:off x="6912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158" name="テキスト ボックス 157">
          <a:extLst>
            <a:ext uri="{FF2B5EF4-FFF2-40B4-BE49-F238E27FC236}">
              <a16:creationId xmlns:a16="http://schemas.microsoft.com/office/drawing/2014/main" id="{EC435B94-CDB4-4787-9A0B-010D180CB353}"/>
            </a:ext>
          </a:extLst>
        </xdr:cNvPr>
        <xdr:cNvSpPr txBox="1"/>
      </xdr:nvSpPr>
      <xdr:spPr>
        <a:xfrm>
          <a:off x="6115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160274</xdr:rowOff>
    </xdr:from>
    <xdr:to>
      <xdr:col>55</xdr:col>
      <xdr:colOff>50800</xdr:colOff>
      <xdr:row>86</xdr:row>
      <xdr:rowOff>90424</xdr:rowOff>
    </xdr:to>
    <xdr:sp macro="" textlink="">
      <xdr:nvSpPr>
        <xdr:cNvPr id="159" name="楕円 158">
          <a:extLst>
            <a:ext uri="{FF2B5EF4-FFF2-40B4-BE49-F238E27FC236}">
              <a16:creationId xmlns:a16="http://schemas.microsoft.com/office/drawing/2014/main" id="{A65E6195-A6AC-40E5-BA11-99795DE08A4A}"/>
            </a:ext>
          </a:extLst>
        </xdr:cNvPr>
        <xdr:cNvSpPr/>
      </xdr:nvSpPr>
      <xdr:spPr>
        <a:xfrm>
          <a:off x="9394190" y="14735429"/>
          <a:ext cx="9017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75201</xdr:rowOff>
    </xdr:from>
    <xdr:ext cx="469744" cy="259045"/>
    <xdr:sp macro="" textlink="">
      <xdr:nvSpPr>
        <xdr:cNvPr id="160" name="【福祉施設】&#10;一人当たり面積該当値テキスト">
          <a:extLst>
            <a:ext uri="{FF2B5EF4-FFF2-40B4-BE49-F238E27FC236}">
              <a16:creationId xmlns:a16="http://schemas.microsoft.com/office/drawing/2014/main" id="{221C5983-C989-4934-BC77-1D1F04DDD4DF}"/>
            </a:ext>
          </a:extLst>
        </xdr:cNvPr>
        <xdr:cNvSpPr txBox="1"/>
      </xdr:nvSpPr>
      <xdr:spPr>
        <a:xfrm>
          <a:off x="9467850" y="14648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167132</xdr:rowOff>
    </xdr:from>
    <xdr:to>
      <xdr:col>50</xdr:col>
      <xdr:colOff>165100</xdr:colOff>
      <xdr:row>86</xdr:row>
      <xdr:rowOff>97282</xdr:rowOff>
    </xdr:to>
    <xdr:sp macro="" textlink="">
      <xdr:nvSpPr>
        <xdr:cNvPr id="161" name="楕円 160">
          <a:extLst>
            <a:ext uri="{FF2B5EF4-FFF2-40B4-BE49-F238E27FC236}">
              <a16:creationId xmlns:a16="http://schemas.microsoft.com/office/drawing/2014/main" id="{7A7CDD17-FA49-488B-BEEC-5E6CD20B301B}"/>
            </a:ext>
          </a:extLst>
        </xdr:cNvPr>
        <xdr:cNvSpPr/>
      </xdr:nvSpPr>
      <xdr:spPr>
        <a:xfrm>
          <a:off x="8632190" y="14744192"/>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39624</xdr:rowOff>
    </xdr:from>
    <xdr:to>
      <xdr:col>55</xdr:col>
      <xdr:colOff>0</xdr:colOff>
      <xdr:row>86</xdr:row>
      <xdr:rowOff>46482</xdr:rowOff>
    </xdr:to>
    <xdr:cxnSp macro="">
      <xdr:nvCxnSpPr>
        <xdr:cNvPr id="162" name="直線コネクタ 161">
          <a:extLst>
            <a:ext uri="{FF2B5EF4-FFF2-40B4-BE49-F238E27FC236}">
              <a16:creationId xmlns:a16="http://schemas.microsoft.com/office/drawing/2014/main" id="{832C5134-1E4A-44DC-958E-DD8B34C0F7C2}"/>
            </a:ext>
          </a:extLst>
        </xdr:cNvPr>
        <xdr:cNvCxnSpPr/>
      </xdr:nvCxnSpPr>
      <xdr:spPr>
        <a:xfrm flipV="1">
          <a:off x="8686800" y="14784324"/>
          <a:ext cx="74295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165988</xdr:rowOff>
    </xdr:from>
    <xdr:to>
      <xdr:col>46</xdr:col>
      <xdr:colOff>38100</xdr:colOff>
      <xdr:row>86</xdr:row>
      <xdr:rowOff>96138</xdr:rowOff>
    </xdr:to>
    <xdr:sp macro="" textlink="">
      <xdr:nvSpPr>
        <xdr:cNvPr id="163" name="楕円 162">
          <a:extLst>
            <a:ext uri="{FF2B5EF4-FFF2-40B4-BE49-F238E27FC236}">
              <a16:creationId xmlns:a16="http://schemas.microsoft.com/office/drawing/2014/main" id="{16E33683-7676-4816-BE6A-900647F3DB29}"/>
            </a:ext>
          </a:extLst>
        </xdr:cNvPr>
        <xdr:cNvSpPr/>
      </xdr:nvSpPr>
      <xdr:spPr>
        <a:xfrm>
          <a:off x="7846060" y="14743048"/>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45338</xdr:rowOff>
    </xdr:from>
    <xdr:to>
      <xdr:col>50</xdr:col>
      <xdr:colOff>114300</xdr:colOff>
      <xdr:row>86</xdr:row>
      <xdr:rowOff>46482</xdr:rowOff>
    </xdr:to>
    <xdr:cxnSp macro="">
      <xdr:nvCxnSpPr>
        <xdr:cNvPr id="164" name="直線コネクタ 163">
          <a:extLst>
            <a:ext uri="{FF2B5EF4-FFF2-40B4-BE49-F238E27FC236}">
              <a16:creationId xmlns:a16="http://schemas.microsoft.com/office/drawing/2014/main" id="{49A90AD5-EF58-4E76-8FC5-F68EEE1668C9}"/>
            </a:ext>
          </a:extLst>
        </xdr:cNvPr>
        <xdr:cNvCxnSpPr/>
      </xdr:nvCxnSpPr>
      <xdr:spPr>
        <a:xfrm>
          <a:off x="7889240" y="14791943"/>
          <a:ext cx="79756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165988</xdr:rowOff>
    </xdr:from>
    <xdr:to>
      <xdr:col>41</xdr:col>
      <xdr:colOff>101600</xdr:colOff>
      <xdr:row>86</xdr:row>
      <xdr:rowOff>96138</xdr:rowOff>
    </xdr:to>
    <xdr:sp macro="" textlink="">
      <xdr:nvSpPr>
        <xdr:cNvPr id="165" name="楕円 164">
          <a:extLst>
            <a:ext uri="{FF2B5EF4-FFF2-40B4-BE49-F238E27FC236}">
              <a16:creationId xmlns:a16="http://schemas.microsoft.com/office/drawing/2014/main" id="{BCE7DA7E-8E2A-47A5-8C3D-3344263FFFFB}"/>
            </a:ext>
          </a:extLst>
        </xdr:cNvPr>
        <xdr:cNvSpPr/>
      </xdr:nvSpPr>
      <xdr:spPr>
        <a:xfrm>
          <a:off x="7029450" y="14743048"/>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45338</xdr:rowOff>
    </xdr:from>
    <xdr:to>
      <xdr:col>45</xdr:col>
      <xdr:colOff>177800</xdr:colOff>
      <xdr:row>86</xdr:row>
      <xdr:rowOff>45338</xdr:rowOff>
    </xdr:to>
    <xdr:cxnSp macro="">
      <xdr:nvCxnSpPr>
        <xdr:cNvPr id="166" name="直線コネクタ 165">
          <a:extLst>
            <a:ext uri="{FF2B5EF4-FFF2-40B4-BE49-F238E27FC236}">
              <a16:creationId xmlns:a16="http://schemas.microsoft.com/office/drawing/2014/main" id="{813F4AAE-04E6-4701-929B-5798A4D3FA86}"/>
            </a:ext>
          </a:extLst>
        </xdr:cNvPr>
        <xdr:cNvCxnSpPr/>
      </xdr:nvCxnSpPr>
      <xdr:spPr>
        <a:xfrm>
          <a:off x="7084060" y="14791943"/>
          <a:ext cx="80518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163340</xdr:rowOff>
    </xdr:from>
    <xdr:ext cx="469744" cy="259045"/>
    <xdr:sp macro="" textlink="">
      <xdr:nvSpPr>
        <xdr:cNvPr id="167" name="n_1aveValue【福祉施設】&#10;一人当たり面積">
          <a:extLst>
            <a:ext uri="{FF2B5EF4-FFF2-40B4-BE49-F238E27FC236}">
              <a16:creationId xmlns:a16="http://schemas.microsoft.com/office/drawing/2014/main" id="{8C952824-101F-436E-90AE-8BE349EDB791}"/>
            </a:ext>
          </a:extLst>
        </xdr:cNvPr>
        <xdr:cNvSpPr txBox="1"/>
      </xdr:nvSpPr>
      <xdr:spPr>
        <a:xfrm>
          <a:off x="8454467" y="14224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16273</xdr:rowOff>
    </xdr:from>
    <xdr:ext cx="469744" cy="259045"/>
    <xdr:sp macro="" textlink="">
      <xdr:nvSpPr>
        <xdr:cNvPr id="168" name="n_2aveValue【福祉施設】&#10;一人当たり面積">
          <a:extLst>
            <a:ext uri="{FF2B5EF4-FFF2-40B4-BE49-F238E27FC236}">
              <a16:creationId xmlns:a16="http://schemas.microsoft.com/office/drawing/2014/main" id="{38EB1D86-F1D3-47C3-ACF3-63160B2DF403}"/>
            </a:ext>
          </a:extLst>
        </xdr:cNvPr>
        <xdr:cNvSpPr txBox="1"/>
      </xdr:nvSpPr>
      <xdr:spPr>
        <a:xfrm>
          <a:off x="7673417" y="14250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28084</xdr:rowOff>
    </xdr:from>
    <xdr:ext cx="469744" cy="259045"/>
    <xdr:sp macro="" textlink="">
      <xdr:nvSpPr>
        <xdr:cNvPr id="169" name="n_3aveValue【福祉施設】&#10;一人当たり面積">
          <a:extLst>
            <a:ext uri="{FF2B5EF4-FFF2-40B4-BE49-F238E27FC236}">
              <a16:creationId xmlns:a16="http://schemas.microsoft.com/office/drawing/2014/main" id="{2995B271-96D9-4F19-AF19-ED5321F19141}"/>
            </a:ext>
          </a:extLst>
        </xdr:cNvPr>
        <xdr:cNvSpPr txBox="1"/>
      </xdr:nvSpPr>
      <xdr:spPr>
        <a:xfrm>
          <a:off x="6866332" y="14256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54754</xdr:rowOff>
    </xdr:from>
    <xdr:ext cx="469744" cy="259045"/>
    <xdr:sp macro="" textlink="">
      <xdr:nvSpPr>
        <xdr:cNvPr id="170" name="n_4aveValue【福祉施設】&#10;一人当たり面積">
          <a:extLst>
            <a:ext uri="{FF2B5EF4-FFF2-40B4-BE49-F238E27FC236}">
              <a16:creationId xmlns:a16="http://schemas.microsoft.com/office/drawing/2014/main" id="{96CAF432-9074-417B-BBF0-82E5008764FC}"/>
            </a:ext>
          </a:extLst>
        </xdr:cNvPr>
        <xdr:cNvSpPr txBox="1"/>
      </xdr:nvSpPr>
      <xdr:spPr>
        <a:xfrm>
          <a:off x="6068772" y="14288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88409</xdr:rowOff>
    </xdr:from>
    <xdr:ext cx="469744" cy="259045"/>
    <xdr:sp macro="" textlink="">
      <xdr:nvSpPr>
        <xdr:cNvPr id="171" name="n_1mainValue【福祉施設】&#10;一人当たり面積">
          <a:extLst>
            <a:ext uri="{FF2B5EF4-FFF2-40B4-BE49-F238E27FC236}">
              <a16:creationId xmlns:a16="http://schemas.microsoft.com/office/drawing/2014/main" id="{13B8EE2F-2B21-409B-A9A9-80FF10C7B5D4}"/>
            </a:ext>
          </a:extLst>
        </xdr:cNvPr>
        <xdr:cNvSpPr txBox="1"/>
      </xdr:nvSpPr>
      <xdr:spPr>
        <a:xfrm>
          <a:off x="8454467" y="14836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87265</xdr:rowOff>
    </xdr:from>
    <xdr:ext cx="469744" cy="259045"/>
    <xdr:sp macro="" textlink="">
      <xdr:nvSpPr>
        <xdr:cNvPr id="172" name="n_2mainValue【福祉施設】&#10;一人当たり面積">
          <a:extLst>
            <a:ext uri="{FF2B5EF4-FFF2-40B4-BE49-F238E27FC236}">
              <a16:creationId xmlns:a16="http://schemas.microsoft.com/office/drawing/2014/main" id="{FA3902FC-CD76-486F-8D5D-366AD04371DF}"/>
            </a:ext>
          </a:extLst>
        </xdr:cNvPr>
        <xdr:cNvSpPr txBox="1"/>
      </xdr:nvSpPr>
      <xdr:spPr>
        <a:xfrm>
          <a:off x="7673417" y="14833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87265</xdr:rowOff>
    </xdr:from>
    <xdr:ext cx="469744" cy="259045"/>
    <xdr:sp macro="" textlink="">
      <xdr:nvSpPr>
        <xdr:cNvPr id="173" name="n_3mainValue【福祉施設】&#10;一人当たり面積">
          <a:extLst>
            <a:ext uri="{FF2B5EF4-FFF2-40B4-BE49-F238E27FC236}">
              <a16:creationId xmlns:a16="http://schemas.microsoft.com/office/drawing/2014/main" id="{43163D60-4B65-4125-87FA-0781423AB20C}"/>
            </a:ext>
          </a:extLst>
        </xdr:cNvPr>
        <xdr:cNvSpPr txBox="1"/>
      </xdr:nvSpPr>
      <xdr:spPr>
        <a:xfrm>
          <a:off x="6866332" y="14833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174" name="正方形/長方形 173">
          <a:extLst>
            <a:ext uri="{FF2B5EF4-FFF2-40B4-BE49-F238E27FC236}">
              <a16:creationId xmlns:a16="http://schemas.microsoft.com/office/drawing/2014/main" id="{133E49E6-40D9-40E1-81F4-E73B1B98E8A6}"/>
            </a:ext>
          </a:extLst>
        </xdr:cNvPr>
        <xdr:cNvSpPr/>
      </xdr:nvSpPr>
      <xdr:spPr>
        <a:xfrm>
          <a:off x="6858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75" name="正方形/長方形 174">
          <a:extLst>
            <a:ext uri="{FF2B5EF4-FFF2-40B4-BE49-F238E27FC236}">
              <a16:creationId xmlns:a16="http://schemas.microsoft.com/office/drawing/2014/main" id="{435280B6-7085-4F6E-A566-B4BCB2D60DE0}"/>
            </a:ext>
          </a:extLst>
        </xdr:cNvPr>
        <xdr:cNvSpPr/>
      </xdr:nvSpPr>
      <xdr:spPr>
        <a:xfrm>
          <a:off x="8166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76" name="正方形/長方形 175">
          <a:extLst>
            <a:ext uri="{FF2B5EF4-FFF2-40B4-BE49-F238E27FC236}">
              <a16:creationId xmlns:a16="http://schemas.microsoft.com/office/drawing/2014/main" id="{9B538E5B-C64B-4E42-8D14-C1D45913E035}"/>
            </a:ext>
          </a:extLst>
        </xdr:cNvPr>
        <xdr:cNvSpPr/>
      </xdr:nvSpPr>
      <xdr:spPr>
        <a:xfrm>
          <a:off x="8166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77" name="正方形/長方形 176">
          <a:extLst>
            <a:ext uri="{FF2B5EF4-FFF2-40B4-BE49-F238E27FC236}">
              <a16:creationId xmlns:a16="http://schemas.microsoft.com/office/drawing/2014/main" id="{EE5349F0-3C88-4083-8A95-2337287D53CE}"/>
            </a:ext>
          </a:extLst>
        </xdr:cNvPr>
        <xdr:cNvSpPr/>
      </xdr:nvSpPr>
      <xdr:spPr>
        <a:xfrm>
          <a:off x="17145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78" name="正方形/長方形 177">
          <a:extLst>
            <a:ext uri="{FF2B5EF4-FFF2-40B4-BE49-F238E27FC236}">
              <a16:creationId xmlns:a16="http://schemas.microsoft.com/office/drawing/2014/main" id="{7A727BF4-75EA-4955-A18A-E6AAFB22573F}"/>
            </a:ext>
          </a:extLst>
        </xdr:cNvPr>
        <xdr:cNvSpPr/>
      </xdr:nvSpPr>
      <xdr:spPr>
        <a:xfrm>
          <a:off x="17145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79" name="正方形/長方形 178">
          <a:extLst>
            <a:ext uri="{FF2B5EF4-FFF2-40B4-BE49-F238E27FC236}">
              <a16:creationId xmlns:a16="http://schemas.microsoft.com/office/drawing/2014/main" id="{33E01011-1694-4D0B-97D4-D0689908402A}"/>
            </a:ext>
          </a:extLst>
        </xdr:cNvPr>
        <xdr:cNvSpPr/>
      </xdr:nvSpPr>
      <xdr:spPr>
        <a:xfrm>
          <a:off x="27432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80" name="正方形/長方形 179">
          <a:extLst>
            <a:ext uri="{FF2B5EF4-FFF2-40B4-BE49-F238E27FC236}">
              <a16:creationId xmlns:a16="http://schemas.microsoft.com/office/drawing/2014/main" id="{23B3DBC2-FF70-4A28-8DCA-FFA2E30619AF}"/>
            </a:ext>
          </a:extLst>
        </xdr:cNvPr>
        <xdr:cNvSpPr/>
      </xdr:nvSpPr>
      <xdr:spPr>
        <a:xfrm>
          <a:off x="27432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81" name="正方形/長方形 180">
          <a:extLst>
            <a:ext uri="{FF2B5EF4-FFF2-40B4-BE49-F238E27FC236}">
              <a16:creationId xmlns:a16="http://schemas.microsoft.com/office/drawing/2014/main" id="{ABADB612-64CC-4162-A1F5-6BF55B48960C}"/>
            </a:ext>
          </a:extLst>
        </xdr:cNvPr>
        <xdr:cNvSpPr/>
      </xdr:nvSpPr>
      <xdr:spPr>
        <a:xfrm>
          <a:off x="685800" y="1676019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182" name="テキスト ボックス 181">
          <a:extLst>
            <a:ext uri="{FF2B5EF4-FFF2-40B4-BE49-F238E27FC236}">
              <a16:creationId xmlns:a16="http://schemas.microsoft.com/office/drawing/2014/main" id="{1BD7BC1F-8BDC-445A-B531-2C61DCF1C85C}"/>
            </a:ext>
          </a:extLst>
        </xdr:cNvPr>
        <xdr:cNvSpPr txBox="1"/>
      </xdr:nvSpPr>
      <xdr:spPr>
        <a:xfrm>
          <a:off x="66675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183" name="直線コネクタ 182">
          <a:extLst>
            <a:ext uri="{FF2B5EF4-FFF2-40B4-BE49-F238E27FC236}">
              <a16:creationId xmlns:a16="http://schemas.microsoft.com/office/drawing/2014/main" id="{ABBFD7FF-85D0-499C-AF6A-5D12272443ED}"/>
            </a:ext>
          </a:extLst>
        </xdr:cNvPr>
        <xdr:cNvCxnSpPr/>
      </xdr:nvCxnSpPr>
      <xdr:spPr>
        <a:xfrm>
          <a:off x="68580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184" name="テキスト ボックス 183">
          <a:extLst>
            <a:ext uri="{FF2B5EF4-FFF2-40B4-BE49-F238E27FC236}">
              <a16:creationId xmlns:a16="http://schemas.microsoft.com/office/drawing/2014/main" id="{E02DCA58-BCDB-4075-9A25-606CF983F54E}"/>
            </a:ext>
          </a:extLst>
        </xdr:cNvPr>
        <xdr:cNvSpPr txBox="1"/>
      </xdr:nvSpPr>
      <xdr:spPr>
        <a:xfrm>
          <a:off x="273866" y="1890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185" name="直線コネクタ 184">
          <a:extLst>
            <a:ext uri="{FF2B5EF4-FFF2-40B4-BE49-F238E27FC236}">
              <a16:creationId xmlns:a16="http://schemas.microsoft.com/office/drawing/2014/main" id="{CCAAB9C0-22DE-431F-8C41-74D77052D172}"/>
            </a:ext>
          </a:extLst>
        </xdr:cNvPr>
        <xdr:cNvCxnSpPr/>
      </xdr:nvCxnSpPr>
      <xdr:spPr>
        <a:xfrm>
          <a:off x="685800" y="18592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107</xdr:row>
      <xdr:rowOff>105427</xdr:rowOff>
    </xdr:from>
    <xdr:ext cx="467179" cy="259045"/>
    <xdr:sp macro="" textlink="">
      <xdr:nvSpPr>
        <xdr:cNvPr id="186" name="テキスト ボックス 185">
          <a:extLst>
            <a:ext uri="{FF2B5EF4-FFF2-40B4-BE49-F238E27FC236}">
              <a16:creationId xmlns:a16="http://schemas.microsoft.com/office/drawing/2014/main" id="{674BFFA9-EBF8-42A6-924D-E28AE0A4573F}"/>
            </a:ext>
          </a:extLst>
        </xdr:cNvPr>
        <xdr:cNvSpPr txBox="1"/>
      </xdr:nvSpPr>
      <xdr:spPr>
        <a:xfrm>
          <a:off x="273866" y="184486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187" name="直線コネクタ 186">
          <a:extLst>
            <a:ext uri="{FF2B5EF4-FFF2-40B4-BE49-F238E27FC236}">
              <a16:creationId xmlns:a16="http://schemas.microsoft.com/office/drawing/2014/main" id="{08B6D57C-E012-457B-969A-A2A02EE1C066}"/>
            </a:ext>
          </a:extLst>
        </xdr:cNvPr>
        <xdr:cNvCxnSpPr/>
      </xdr:nvCxnSpPr>
      <xdr:spPr>
        <a:xfrm>
          <a:off x="685800" y="181317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188" name="テキスト ボックス 187">
          <a:extLst>
            <a:ext uri="{FF2B5EF4-FFF2-40B4-BE49-F238E27FC236}">
              <a16:creationId xmlns:a16="http://schemas.microsoft.com/office/drawing/2014/main" id="{59723F07-75CC-4A8D-8E93-5EAD220C2949}"/>
            </a:ext>
          </a:extLst>
        </xdr:cNvPr>
        <xdr:cNvSpPr txBox="1"/>
      </xdr:nvSpPr>
      <xdr:spPr>
        <a:xfrm>
          <a:off x="343701" y="179952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189" name="直線コネクタ 188">
          <a:extLst>
            <a:ext uri="{FF2B5EF4-FFF2-40B4-BE49-F238E27FC236}">
              <a16:creationId xmlns:a16="http://schemas.microsoft.com/office/drawing/2014/main" id="{E36E3C08-A099-407D-918D-B58871A2F1DF}"/>
            </a:ext>
          </a:extLst>
        </xdr:cNvPr>
        <xdr:cNvCxnSpPr/>
      </xdr:nvCxnSpPr>
      <xdr:spPr>
        <a:xfrm>
          <a:off x="685800" y="176745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190" name="テキスト ボックス 189">
          <a:extLst>
            <a:ext uri="{FF2B5EF4-FFF2-40B4-BE49-F238E27FC236}">
              <a16:creationId xmlns:a16="http://schemas.microsoft.com/office/drawing/2014/main" id="{D8C69857-B5E2-46D8-AF57-636019AEBD5F}"/>
            </a:ext>
          </a:extLst>
        </xdr:cNvPr>
        <xdr:cNvSpPr txBox="1"/>
      </xdr:nvSpPr>
      <xdr:spPr>
        <a:xfrm>
          <a:off x="343701" y="175380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191" name="直線コネクタ 190">
          <a:extLst>
            <a:ext uri="{FF2B5EF4-FFF2-40B4-BE49-F238E27FC236}">
              <a16:creationId xmlns:a16="http://schemas.microsoft.com/office/drawing/2014/main" id="{0D7B0B54-9D14-4F2A-8911-A8AA84BC6E5D}"/>
            </a:ext>
          </a:extLst>
        </xdr:cNvPr>
        <xdr:cNvCxnSpPr/>
      </xdr:nvCxnSpPr>
      <xdr:spPr>
        <a:xfrm>
          <a:off x="685800" y="17221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192" name="テキスト ボックス 191">
          <a:extLst>
            <a:ext uri="{FF2B5EF4-FFF2-40B4-BE49-F238E27FC236}">
              <a16:creationId xmlns:a16="http://schemas.microsoft.com/office/drawing/2014/main" id="{D7B23F06-EB9C-4A73-8266-AC81C1A8A7EC}"/>
            </a:ext>
          </a:extLst>
        </xdr:cNvPr>
        <xdr:cNvSpPr txBox="1"/>
      </xdr:nvSpPr>
      <xdr:spPr>
        <a:xfrm>
          <a:off x="343701" y="170770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193" name="直線コネクタ 192">
          <a:extLst>
            <a:ext uri="{FF2B5EF4-FFF2-40B4-BE49-F238E27FC236}">
              <a16:creationId xmlns:a16="http://schemas.microsoft.com/office/drawing/2014/main" id="{50BDCF71-B8C3-45EA-AE8D-2CA881989BAF}"/>
            </a:ext>
          </a:extLst>
        </xdr:cNvPr>
        <xdr:cNvCxnSpPr/>
      </xdr:nvCxnSpPr>
      <xdr:spPr>
        <a:xfrm>
          <a:off x="68580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194" name="テキスト ボックス 193">
          <a:extLst>
            <a:ext uri="{FF2B5EF4-FFF2-40B4-BE49-F238E27FC236}">
              <a16:creationId xmlns:a16="http://schemas.microsoft.com/office/drawing/2014/main" id="{9638813B-A536-4D5B-B61A-07BAB58A6F10}"/>
            </a:ext>
          </a:extLst>
        </xdr:cNvPr>
        <xdr:cNvSpPr txBox="1"/>
      </xdr:nvSpPr>
      <xdr:spPr>
        <a:xfrm>
          <a:off x="343701" y="16623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195" name="【市民会館】&#10;有形固定資産減価償却率グラフ枠">
          <a:extLst>
            <a:ext uri="{FF2B5EF4-FFF2-40B4-BE49-F238E27FC236}">
              <a16:creationId xmlns:a16="http://schemas.microsoft.com/office/drawing/2014/main" id="{2201476C-BAE8-4872-B5B5-49CF07677417}"/>
            </a:ext>
          </a:extLst>
        </xdr:cNvPr>
        <xdr:cNvSpPr/>
      </xdr:nvSpPr>
      <xdr:spPr>
        <a:xfrm>
          <a:off x="685800" y="1676019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41911</xdr:rowOff>
    </xdr:from>
    <xdr:to>
      <xdr:col>24</xdr:col>
      <xdr:colOff>62865</xdr:colOff>
      <xdr:row>108</xdr:row>
      <xdr:rowOff>76200</xdr:rowOff>
    </xdr:to>
    <xdr:cxnSp macro="">
      <xdr:nvCxnSpPr>
        <xdr:cNvPr id="196" name="直線コネクタ 195">
          <a:extLst>
            <a:ext uri="{FF2B5EF4-FFF2-40B4-BE49-F238E27FC236}">
              <a16:creationId xmlns:a16="http://schemas.microsoft.com/office/drawing/2014/main" id="{F26E2E47-CE3B-44A9-8C07-FBC3D918FA6D}"/>
            </a:ext>
          </a:extLst>
        </xdr:cNvPr>
        <xdr:cNvCxnSpPr/>
      </xdr:nvCxnSpPr>
      <xdr:spPr>
        <a:xfrm flipV="1">
          <a:off x="4173855" y="17188816"/>
          <a:ext cx="0" cy="1403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80027</xdr:rowOff>
    </xdr:from>
    <xdr:ext cx="469744" cy="259045"/>
    <xdr:sp macro="" textlink="">
      <xdr:nvSpPr>
        <xdr:cNvPr id="197" name="【市民会館】&#10;有形固定資産減価償却率最小値テキスト">
          <a:extLst>
            <a:ext uri="{FF2B5EF4-FFF2-40B4-BE49-F238E27FC236}">
              <a16:creationId xmlns:a16="http://schemas.microsoft.com/office/drawing/2014/main" id="{B531F216-EA6A-4836-8A01-9400692F4073}"/>
            </a:ext>
          </a:extLst>
        </xdr:cNvPr>
        <xdr:cNvSpPr txBox="1"/>
      </xdr:nvSpPr>
      <xdr:spPr>
        <a:xfrm>
          <a:off x="4212590" y="18598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76200</xdr:rowOff>
    </xdr:from>
    <xdr:to>
      <xdr:col>24</xdr:col>
      <xdr:colOff>152400</xdr:colOff>
      <xdr:row>108</xdr:row>
      <xdr:rowOff>76200</xdr:rowOff>
    </xdr:to>
    <xdr:cxnSp macro="">
      <xdr:nvCxnSpPr>
        <xdr:cNvPr id="198" name="直線コネクタ 197">
          <a:extLst>
            <a:ext uri="{FF2B5EF4-FFF2-40B4-BE49-F238E27FC236}">
              <a16:creationId xmlns:a16="http://schemas.microsoft.com/office/drawing/2014/main" id="{9B6A328E-1A7F-4D99-8F7B-311C94A2F51B}"/>
            </a:ext>
          </a:extLst>
        </xdr:cNvPr>
        <xdr:cNvCxnSpPr/>
      </xdr:nvCxnSpPr>
      <xdr:spPr>
        <a:xfrm>
          <a:off x="4112260" y="185928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160038</xdr:rowOff>
    </xdr:from>
    <xdr:ext cx="405111" cy="259045"/>
    <xdr:sp macro="" textlink="">
      <xdr:nvSpPr>
        <xdr:cNvPr id="199" name="【市民会館】&#10;有形固定資産減価償却率最大値テキスト">
          <a:extLst>
            <a:ext uri="{FF2B5EF4-FFF2-40B4-BE49-F238E27FC236}">
              <a16:creationId xmlns:a16="http://schemas.microsoft.com/office/drawing/2014/main" id="{2DC11CB1-0FF4-4EB3-BB9E-8732D822BF10}"/>
            </a:ext>
          </a:extLst>
        </xdr:cNvPr>
        <xdr:cNvSpPr txBox="1"/>
      </xdr:nvSpPr>
      <xdr:spPr>
        <a:xfrm>
          <a:off x="4212590" y="16964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41911</xdr:rowOff>
    </xdr:from>
    <xdr:to>
      <xdr:col>24</xdr:col>
      <xdr:colOff>152400</xdr:colOff>
      <xdr:row>100</xdr:row>
      <xdr:rowOff>41911</xdr:rowOff>
    </xdr:to>
    <xdr:cxnSp macro="">
      <xdr:nvCxnSpPr>
        <xdr:cNvPr id="200" name="直線コネクタ 199">
          <a:extLst>
            <a:ext uri="{FF2B5EF4-FFF2-40B4-BE49-F238E27FC236}">
              <a16:creationId xmlns:a16="http://schemas.microsoft.com/office/drawing/2014/main" id="{DA1F6DDF-F017-4BA0-8646-9DDFBA516411}"/>
            </a:ext>
          </a:extLst>
        </xdr:cNvPr>
        <xdr:cNvCxnSpPr/>
      </xdr:nvCxnSpPr>
      <xdr:spPr>
        <a:xfrm>
          <a:off x="4112260" y="1718881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115840</xdr:rowOff>
    </xdr:from>
    <xdr:ext cx="405111" cy="259045"/>
    <xdr:sp macro="" textlink="">
      <xdr:nvSpPr>
        <xdr:cNvPr id="201" name="【市民会館】&#10;有形固定資産減価償却率平均値テキスト">
          <a:extLst>
            <a:ext uri="{FF2B5EF4-FFF2-40B4-BE49-F238E27FC236}">
              <a16:creationId xmlns:a16="http://schemas.microsoft.com/office/drawing/2014/main" id="{07E9CA63-2AAC-4F8E-89D2-7DA735B89C12}"/>
            </a:ext>
          </a:extLst>
        </xdr:cNvPr>
        <xdr:cNvSpPr txBox="1"/>
      </xdr:nvSpPr>
      <xdr:spPr>
        <a:xfrm>
          <a:off x="4212590" y="176037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137413</xdr:rowOff>
    </xdr:from>
    <xdr:to>
      <xdr:col>24</xdr:col>
      <xdr:colOff>114300</xdr:colOff>
      <xdr:row>103</xdr:row>
      <xdr:rowOff>67563</xdr:rowOff>
    </xdr:to>
    <xdr:sp macro="" textlink="">
      <xdr:nvSpPr>
        <xdr:cNvPr id="202" name="フローチャート: 判断 201">
          <a:extLst>
            <a:ext uri="{FF2B5EF4-FFF2-40B4-BE49-F238E27FC236}">
              <a16:creationId xmlns:a16="http://schemas.microsoft.com/office/drawing/2014/main" id="{E9AD505D-D287-498E-83E1-F4D4AEE123F2}"/>
            </a:ext>
          </a:extLst>
        </xdr:cNvPr>
        <xdr:cNvSpPr/>
      </xdr:nvSpPr>
      <xdr:spPr>
        <a:xfrm>
          <a:off x="4131310" y="17621503"/>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102</xdr:row>
      <xdr:rowOff>87122</xdr:rowOff>
    </xdr:from>
    <xdr:to>
      <xdr:col>20</xdr:col>
      <xdr:colOff>38100</xdr:colOff>
      <xdr:row>103</xdr:row>
      <xdr:rowOff>17272</xdr:rowOff>
    </xdr:to>
    <xdr:sp macro="" textlink="">
      <xdr:nvSpPr>
        <xdr:cNvPr id="203" name="フローチャート: 判断 202">
          <a:extLst>
            <a:ext uri="{FF2B5EF4-FFF2-40B4-BE49-F238E27FC236}">
              <a16:creationId xmlns:a16="http://schemas.microsoft.com/office/drawing/2014/main" id="{BEE1C167-22A7-4D3E-AC49-4A1FFB6C50E5}"/>
            </a:ext>
          </a:extLst>
        </xdr:cNvPr>
        <xdr:cNvSpPr/>
      </xdr:nvSpPr>
      <xdr:spPr>
        <a:xfrm>
          <a:off x="3388360" y="17576927"/>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9398</xdr:rowOff>
    </xdr:from>
    <xdr:to>
      <xdr:col>15</xdr:col>
      <xdr:colOff>101600</xdr:colOff>
      <xdr:row>102</xdr:row>
      <xdr:rowOff>110998</xdr:rowOff>
    </xdr:to>
    <xdr:sp macro="" textlink="">
      <xdr:nvSpPr>
        <xdr:cNvPr id="204" name="フローチャート: 判断 203">
          <a:extLst>
            <a:ext uri="{FF2B5EF4-FFF2-40B4-BE49-F238E27FC236}">
              <a16:creationId xmlns:a16="http://schemas.microsoft.com/office/drawing/2014/main" id="{B1CC2FA3-1556-444F-BD44-970879A8A3B5}"/>
            </a:ext>
          </a:extLst>
        </xdr:cNvPr>
        <xdr:cNvSpPr/>
      </xdr:nvSpPr>
      <xdr:spPr>
        <a:xfrm>
          <a:off x="2571750" y="17499203"/>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102</xdr:row>
      <xdr:rowOff>20828</xdr:rowOff>
    </xdr:from>
    <xdr:to>
      <xdr:col>10</xdr:col>
      <xdr:colOff>165100</xdr:colOff>
      <xdr:row>102</xdr:row>
      <xdr:rowOff>122428</xdr:rowOff>
    </xdr:to>
    <xdr:sp macro="" textlink="">
      <xdr:nvSpPr>
        <xdr:cNvPr id="205" name="フローチャート: 判断 204">
          <a:extLst>
            <a:ext uri="{FF2B5EF4-FFF2-40B4-BE49-F238E27FC236}">
              <a16:creationId xmlns:a16="http://schemas.microsoft.com/office/drawing/2014/main" id="{1751AD49-4181-45E9-860A-B34AA1953B24}"/>
            </a:ext>
          </a:extLst>
        </xdr:cNvPr>
        <xdr:cNvSpPr/>
      </xdr:nvSpPr>
      <xdr:spPr>
        <a:xfrm>
          <a:off x="1774190" y="17504918"/>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101</xdr:row>
      <xdr:rowOff>93980</xdr:rowOff>
    </xdr:from>
    <xdr:to>
      <xdr:col>6</xdr:col>
      <xdr:colOff>38100</xdr:colOff>
      <xdr:row>102</xdr:row>
      <xdr:rowOff>24130</xdr:rowOff>
    </xdr:to>
    <xdr:sp macro="" textlink="">
      <xdr:nvSpPr>
        <xdr:cNvPr id="206" name="フローチャート: 判断 205">
          <a:extLst>
            <a:ext uri="{FF2B5EF4-FFF2-40B4-BE49-F238E27FC236}">
              <a16:creationId xmlns:a16="http://schemas.microsoft.com/office/drawing/2014/main" id="{B449FF83-18CE-4F79-A696-9388B2797AF4}"/>
            </a:ext>
          </a:extLst>
        </xdr:cNvPr>
        <xdr:cNvSpPr/>
      </xdr:nvSpPr>
      <xdr:spPr>
        <a:xfrm>
          <a:off x="988060" y="17414240"/>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07" name="テキスト ボックス 206">
          <a:extLst>
            <a:ext uri="{FF2B5EF4-FFF2-40B4-BE49-F238E27FC236}">
              <a16:creationId xmlns:a16="http://schemas.microsoft.com/office/drawing/2014/main" id="{9CE07615-BB60-45A0-8025-451D99D5B865}"/>
            </a:ext>
          </a:extLst>
        </xdr:cNvPr>
        <xdr:cNvSpPr txBox="1"/>
      </xdr:nvSpPr>
      <xdr:spPr>
        <a:xfrm>
          <a:off x="400304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08" name="テキスト ボックス 207">
          <a:extLst>
            <a:ext uri="{FF2B5EF4-FFF2-40B4-BE49-F238E27FC236}">
              <a16:creationId xmlns:a16="http://schemas.microsoft.com/office/drawing/2014/main" id="{79CD9F2D-6D28-4AE4-B639-AC059989BB60}"/>
            </a:ext>
          </a:extLst>
        </xdr:cNvPr>
        <xdr:cNvSpPr txBox="1"/>
      </xdr:nvSpPr>
      <xdr:spPr>
        <a:xfrm>
          <a:off x="32600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09" name="テキスト ボックス 208">
          <a:extLst>
            <a:ext uri="{FF2B5EF4-FFF2-40B4-BE49-F238E27FC236}">
              <a16:creationId xmlns:a16="http://schemas.microsoft.com/office/drawing/2014/main" id="{5067D4FF-421B-4916-9B68-B7AF1CF0B067}"/>
            </a:ext>
          </a:extLst>
        </xdr:cNvPr>
        <xdr:cNvSpPr txBox="1"/>
      </xdr:nvSpPr>
      <xdr:spPr>
        <a:xfrm>
          <a:off x="24549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10" name="テキスト ボックス 209">
          <a:extLst>
            <a:ext uri="{FF2B5EF4-FFF2-40B4-BE49-F238E27FC236}">
              <a16:creationId xmlns:a16="http://schemas.microsoft.com/office/drawing/2014/main" id="{0661A61E-F600-4D94-9A60-36B0119058D6}"/>
            </a:ext>
          </a:extLst>
        </xdr:cNvPr>
        <xdr:cNvSpPr txBox="1"/>
      </xdr:nvSpPr>
      <xdr:spPr>
        <a:xfrm>
          <a:off x="16573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11" name="テキスト ボックス 210">
          <a:extLst>
            <a:ext uri="{FF2B5EF4-FFF2-40B4-BE49-F238E27FC236}">
              <a16:creationId xmlns:a16="http://schemas.microsoft.com/office/drawing/2014/main" id="{B7E2E62B-2EDE-4037-B28C-E8ADB51DA529}"/>
            </a:ext>
          </a:extLst>
        </xdr:cNvPr>
        <xdr:cNvSpPr txBox="1"/>
      </xdr:nvSpPr>
      <xdr:spPr>
        <a:xfrm>
          <a:off x="8597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25400</xdr:rowOff>
    </xdr:from>
    <xdr:to>
      <xdr:col>24</xdr:col>
      <xdr:colOff>114300</xdr:colOff>
      <xdr:row>100</xdr:row>
      <xdr:rowOff>127000</xdr:rowOff>
    </xdr:to>
    <xdr:sp macro="" textlink="">
      <xdr:nvSpPr>
        <xdr:cNvPr id="212" name="楕円 211">
          <a:extLst>
            <a:ext uri="{FF2B5EF4-FFF2-40B4-BE49-F238E27FC236}">
              <a16:creationId xmlns:a16="http://schemas.microsoft.com/office/drawing/2014/main" id="{51EAA832-6A00-4D93-BCA6-040E54449604}"/>
            </a:ext>
          </a:extLst>
        </xdr:cNvPr>
        <xdr:cNvSpPr/>
      </xdr:nvSpPr>
      <xdr:spPr>
        <a:xfrm>
          <a:off x="4131310" y="17166590"/>
          <a:ext cx="9779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99</xdr:row>
      <xdr:rowOff>115587</xdr:rowOff>
    </xdr:from>
    <xdr:ext cx="405111" cy="259045"/>
    <xdr:sp macro="" textlink="">
      <xdr:nvSpPr>
        <xdr:cNvPr id="213" name="【市民会館】&#10;有形固定資産減価償却率該当値テキスト">
          <a:extLst>
            <a:ext uri="{FF2B5EF4-FFF2-40B4-BE49-F238E27FC236}">
              <a16:creationId xmlns:a16="http://schemas.microsoft.com/office/drawing/2014/main" id="{F3F9C918-1300-498E-A9BD-B5BE7E2EA6DC}"/>
            </a:ext>
          </a:extLst>
        </xdr:cNvPr>
        <xdr:cNvSpPr txBox="1"/>
      </xdr:nvSpPr>
      <xdr:spPr>
        <a:xfrm>
          <a:off x="4212590" y="17089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104</xdr:row>
      <xdr:rowOff>107696</xdr:rowOff>
    </xdr:from>
    <xdr:to>
      <xdr:col>6</xdr:col>
      <xdr:colOff>38100</xdr:colOff>
      <xdr:row>105</xdr:row>
      <xdr:rowOff>37846</xdr:rowOff>
    </xdr:to>
    <xdr:sp macro="" textlink="">
      <xdr:nvSpPr>
        <xdr:cNvPr id="214" name="楕円 213">
          <a:extLst>
            <a:ext uri="{FF2B5EF4-FFF2-40B4-BE49-F238E27FC236}">
              <a16:creationId xmlns:a16="http://schemas.microsoft.com/office/drawing/2014/main" id="{0E29E43B-27A7-4310-84F0-020877D3212B}"/>
            </a:ext>
          </a:extLst>
        </xdr:cNvPr>
        <xdr:cNvSpPr/>
      </xdr:nvSpPr>
      <xdr:spPr>
        <a:xfrm>
          <a:off x="988060" y="17936591"/>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101</xdr:row>
      <xdr:rowOff>33799</xdr:rowOff>
    </xdr:from>
    <xdr:ext cx="405111" cy="259045"/>
    <xdr:sp macro="" textlink="">
      <xdr:nvSpPr>
        <xdr:cNvPr id="215" name="n_1aveValue【市民会館】&#10;有形固定資産減価償却率">
          <a:extLst>
            <a:ext uri="{FF2B5EF4-FFF2-40B4-BE49-F238E27FC236}">
              <a16:creationId xmlns:a16="http://schemas.microsoft.com/office/drawing/2014/main" id="{B08CC510-D28F-4451-8A48-7379D46E95D7}"/>
            </a:ext>
          </a:extLst>
        </xdr:cNvPr>
        <xdr:cNvSpPr txBox="1"/>
      </xdr:nvSpPr>
      <xdr:spPr>
        <a:xfrm>
          <a:off x="3239144" y="17348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127525</xdr:rowOff>
    </xdr:from>
    <xdr:ext cx="405111" cy="259045"/>
    <xdr:sp macro="" textlink="">
      <xdr:nvSpPr>
        <xdr:cNvPr id="216" name="n_2aveValue【市民会館】&#10;有形固定資産減価償却率">
          <a:extLst>
            <a:ext uri="{FF2B5EF4-FFF2-40B4-BE49-F238E27FC236}">
              <a16:creationId xmlns:a16="http://schemas.microsoft.com/office/drawing/2014/main" id="{164E96C9-4C66-4944-9810-9ACF30E5B423}"/>
            </a:ext>
          </a:extLst>
        </xdr:cNvPr>
        <xdr:cNvSpPr txBox="1"/>
      </xdr:nvSpPr>
      <xdr:spPr>
        <a:xfrm>
          <a:off x="2439044" y="1727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138955</xdr:rowOff>
    </xdr:from>
    <xdr:ext cx="405111" cy="259045"/>
    <xdr:sp macro="" textlink="">
      <xdr:nvSpPr>
        <xdr:cNvPr id="217" name="n_3aveValue【市民会館】&#10;有形固定資産減価償却率">
          <a:extLst>
            <a:ext uri="{FF2B5EF4-FFF2-40B4-BE49-F238E27FC236}">
              <a16:creationId xmlns:a16="http://schemas.microsoft.com/office/drawing/2014/main" id="{699DA357-4B98-4B97-BAF4-A3D5682C89A3}"/>
            </a:ext>
          </a:extLst>
        </xdr:cNvPr>
        <xdr:cNvSpPr txBox="1"/>
      </xdr:nvSpPr>
      <xdr:spPr>
        <a:xfrm>
          <a:off x="1641484" y="17280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40657</xdr:rowOff>
    </xdr:from>
    <xdr:ext cx="405111" cy="259045"/>
    <xdr:sp macro="" textlink="">
      <xdr:nvSpPr>
        <xdr:cNvPr id="218" name="n_4aveValue【市民会館】&#10;有形固定資産減価償却率">
          <a:extLst>
            <a:ext uri="{FF2B5EF4-FFF2-40B4-BE49-F238E27FC236}">
              <a16:creationId xmlns:a16="http://schemas.microsoft.com/office/drawing/2014/main" id="{26991BD1-F83B-42B8-A01A-EAA85D041BD4}"/>
            </a:ext>
          </a:extLst>
        </xdr:cNvPr>
        <xdr:cNvSpPr txBox="1"/>
      </xdr:nvSpPr>
      <xdr:spPr>
        <a:xfrm>
          <a:off x="855354" y="1718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28973</xdr:rowOff>
    </xdr:from>
    <xdr:ext cx="405111" cy="259045"/>
    <xdr:sp macro="" textlink="">
      <xdr:nvSpPr>
        <xdr:cNvPr id="219" name="n_4mainValue【市民会館】&#10;有形固定資産減価償却率">
          <a:extLst>
            <a:ext uri="{FF2B5EF4-FFF2-40B4-BE49-F238E27FC236}">
              <a16:creationId xmlns:a16="http://schemas.microsoft.com/office/drawing/2014/main" id="{86E3B7FC-DF5A-4C6F-9F01-88755017B9EF}"/>
            </a:ext>
          </a:extLst>
        </xdr:cNvPr>
        <xdr:cNvSpPr txBox="1"/>
      </xdr:nvSpPr>
      <xdr:spPr>
        <a:xfrm>
          <a:off x="855354" y="180293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20" name="正方形/長方形 219">
          <a:extLst>
            <a:ext uri="{FF2B5EF4-FFF2-40B4-BE49-F238E27FC236}">
              <a16:creationId xmlns:a16="http://schemas.microsoft.com/office/drawing/2014/main" id="{4B0BF775-A115-4D31-8A2D-4405B639E624}"/>
            </a:ext>
          </a:extLst>
        </xdr:cNvPr>
        <xdr:cNvSpPr/>
      </xdr:nvSpPr>
      <xdr:spPr>
        <a:xfrm>
          <a:off x="596011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21" name="正方形/長方形 220">
          <a:extLst>
            <a:ext uri="{FF2B5EF4-FFF2-40B4-BE49-F238E27FC236}">
              <a16:creationId xmlns:a16="http://schemas.microsoft.com/office/drawing/2014/main" id="{72F12C0F-EB03-45B5-9C14-B76C6E7D8455}"/>
            </a:ext>
          </a:extLst>
        </xdr:cNvPr>
        <xdr:cNvSpPr/>
      </xdr:nvSpPr>
      <xdr:spPr>
        <a:xfrm>
          <a:off x="60604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22" name="正方形/長方形 221">
          <a:extLst>
            <a:ext uri="{FF2B5EF4-FFF2-40B4-BE49-F238E27FC236}">
              <a16:creationId xmlns:a16="http://schemas.microsoft.com/office/drawing/2014/main" id="{D664FB82-5836-43AB-A25C-BF7217028A99}"/>
            </a:ext>
          </a:extLst>
        </xdr:cNvPr>
        <xdr:cNvSpPr/>
      </xdr:nvSpPr>
      <xdr:spPr>
        <a:xfrm>
          <a:off x="60604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23" name="正方形/長方形 222">
          <a:extLst>
            <a:ext uri="{FF2B5EF4-FFF2-40B4-BE49-F238E27FC236}">
              <a16:creationId xmlns:a16="http://schemas.microsoft.com/office/drawing/2014/main" id="{6AE9E943-FB0D-4EF9-81E4-0674E1BFD1A9}"/>
            </a:ext>
          </a:extLst>
        </xdr:cNvPr>
        <xdr:cNvSpPr/>
      </xdr:nvSpPr>
      <xdr:spPr>
        <a:xfrm>
          <a:off x="69888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24" name="正方形/長方形 223">
          <a:extLst>
            <a:ext uri="{FF2B5EF4-FFF2-40B4-BE49-F238E27FC236}">
              <a16:creationId xmlns:a16="http://schemas.microsoft.com/office/drawing/2014/main" id="{D58AFB12-9F77-49CB-A744-15993DC37825}"/>
            </a:ext>
          </a:extLst>
        </xdr:cNvPr>
        <xdr:cNvSpPr/>
      </xdr:nvSpPr>
      <xdr:spPr>
        <a:xfrm>
          <a:off x="69888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25" name="正方形/長方形 224">
          <a:extLst>
            <a:ext uri="{FF2B5EF4-FFF2-40B4-BE49-F238E27FC236}">
              <a16:creationId xmlns:a16="http://schemas.microsoft.com/office/drawing/2014/main" id="{6AB6D85D-CF93-44A8-8DB7-A40D5AF6A973}"/>
            </a:ext>
          </a:extLst>
        </xdr:cNvPr>
        <xdr:cNvSpPr/>
      </xdr:nvSpPr>
      <xdr:spPr>
        <a:xfrm>
          <a:off x="80175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26" name="正方形/長方形 225">
          <a:extLst>
            <a:ext uri="{FF2B5EF4-FFF2-40B4-BE49-F238E27FC236}">
              <a16:creationId xmlns:a16="http://schemas.microsoft.com/office/drawing/2014/main" id="{FB3D1EF0-2D34-457E-997B-CAADE64E8A03}"/>
            </a:ext>
          </a:extLst>
        </xdr:cNvPr>
        <xdr:cNvSpPr/>
      </xdr:nvSpPr>
      <xdr:spPr>
        <a:xfrm>
          <a:off x="80175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27" name="正方形/長方形 226">
          <a:extLst>
            <a:ext uri="{FF2B5EF4-FFF2-40B4-BE49-F238E27FC236}">
              <a16:creationId xmlns:a16="http://schemas.microsoft.com/office/drawing/2014/main" id="{064C5063-5C7A-41DB-9E4A-75A873621ABC}"/>
            </a:ext>
          </a:extLst>
        </xdr:cNvPr>
        <xdr:cNvSpPr/>
      </xdr:nvSpPr>
      <xdr:spPr>
        <a:xfrm>
          <a:off x="5960110" y="1676019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28" name="テキスト ボックス 227">
          <a:extLst>
            <a:ext uri="{FF2B5EF4-FFF2-40B4-BE49-F238E27FC236}">
              <a16:creationId xmlns:a16="http://schemas.microsoft.com/office/drawing/2014/main" id="{7A658B4E-97BA-41BC-AB8B-9602C4455F98}"/>
            </a:ext>
          </a:extLst>
        </xdr:cNvPr>
        <xdr:cNvSpPr txBox="1"/>
      </xdr:nvSpPr>
      <xdr:spPr>
        <a:xfrm>
          <a:off x="592201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29" name="直線コネクタ 228">
          <a:extLst>
            <a:ext uri="{FF2B5EF4-FFF2-40B4-BE49-F238E27FC236}">
              <a16:creationId xmlns:a16="http://schemas.microsoft.com/office/drawing/2014/main" id="{B22B083F-0072-4276-81C4-A05E5FAF403D}"/>
            </a:ext>
          </a:extLst>
        </xdr:cNvPr>
        <xdr:cNvCxnSpPr/>
      </xdr:nvCxnSpPr>
      <xdr:spPr>
        <a:xfrm>
          <a:off x="5960110" y="19046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230" name="直線コネクタ 229">
          <a:extLst>
            <a:ext uri="{FF2B5EF4-FFF2-40B4-BE49-F238E27FC236}">
              <a16:creationId xmlns:a16="http://schemas.microsoft.com/office/drawing/2014/main" id="{969E77BD-9EA6-43B0-981F-0A027FE7E1FE}"/>
            </a:ext>
          </a:extLst>
        </xdr:cNvPr>
        <xdr:cNvCxnSpPr/>
      </xdr:nvCxnSpPr>
      <xdr:spPr>
        <a:xfrm>
          <a:off x="5960110" y="18592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231" name="テキスト ボックス 230">
          <a:extLst>
            <a:ext uri="{FF2B5EF4-FFF2-40B4-BE49-F238E27FC236}">
              <a16:creationId xmlns:a16="http://schemas.microsoft.com/office/drawing/2014/main" id="{498B0F68-F682-4C43-A4BA-04347A51455D}"/>
            </a:ext>
          </a:extLst>
        </xdr:cNvPr>
        <xdr:cNvSpPr txBox="1"/>
      </xdr:nvSpPr>
      <xdr:spPr>
        <a:xfrm>
          <a:off x="5527221" y="184486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232" name="直線コネクタ 231">
          <a:extLst>
            <a:ext uri="{FF2B5EF4-FFF2-40B4-BE49-F238E27FC236}">
              <a16:creationId xmlns:a16="http://schemas.microsoft.com/office/drawing/2014/main" id="{DA45AFAF-0CAE-4BEF-B44C-E32C744ED403}"/>
            </a:ext>
          </a:extLst>
        </xdr:cNvPr>
        <xdr:cNvCxnSpPr/>
      </xdr:nvCxnSpPr>
      <xdr:spPr>
        <a:xfrm>
          <a:off x="5960110" y="181317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233" name="テキスト ボックス 232">
          <a:extLst>
            <a:ext uri="{FF2B5EF4-FFF2-40B4-BE49-F238E27FC236}">
              <a16:creationId xmlns:a16="http://schemas.microsoft.com/office/drawing/2014/main" id="{E2E49C60-03B8-4707-9F02-BC8B6A2508DC}"/>
            </a:ext>
          </a:extLst>
        </xdr:cNvPr>
        <xdr:cNvSpPr txBox="1"/>
      </xdr:nvSpPr>
      <xdr:spPr>
        <a:xfrm>
          <a:off x="5527221" y="179952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234" name="直線コネクタ 233">
          <a:extLst>
            <a:ext uri="{FF2B5EF4-FFF2-40B4-BE49-F238E27FC236}">
              <a16:creationId xmlns:a16="http://schemas.microsoft.com/office/drawing/2014/main" id="{D4F48B3F-5848-4474-B476-45C88AFAF5B5}"/>
            </a:ext>
          </a:extLst>
        </xdr:cNvPr>
        <xdr:cNvCxnSpPr/>
      </xdr:nvCxnSpPr>
      <xdr:spPr>
        <a:xfrm>
          <a:off x="5960110" y="176745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235" name="テキスト ボックス 234">
          <a:extLst>
            <a:ext uri="{FF2B5EF4-FFF2-40B4-BE49-F238E27FC236}">
              <a16:creationId xmlns:a16="http://schemas.microsoft.com/office/drawing/2014/main" id="{A4265EF5-0C2B-47E8-AAE7-1ADFBE56C100}"/>
            </a:ext>
          </a:extLst>
        </xdr:cNvPr>
        <xdr:cNvSpPr txBox="1"/>
      </xdr:nvSpPr>
      <xdr:spPr>
        <a:xfrm>
          <a:off x="5527221" y="175380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236" name="直線コネクタ 235">
          <a:extLst>
            <a:ext uri="{FF2B5EF4-FFF2-40B4-BE49-F238E27FC236}">
              <a16:creationId xmlns:a16="http://schemas.microsoft.com/office/drawing/2014/main" id="{3FF89BC4-EC55-4E58-BDC0-1EC4894E0B4C}"/>
            </a:ext>
          </a:extLst>
        </xdr:cNvPr>
        <xdr:cNvCxnSpPr/>
      </xdr:nvCxnSpPr>
      <xdr:spPr>
        <a:xfrm>
          <a:off x="5960110" y="172212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237" name="テキスト ボックス 236">
          <a:extLst>
            <a:ext uri="{FF2B5EF4-FFF2-40B4-BE49-F238E27FC236}">
              <a16:creationId xmlns:a16="http://schemas.microsoft.com/office/drawing/2014/main" id="{A872B88D-3F84-459A-B2C6-6EEA73CCF9B2}"/>
            </a:ext>
          </a:extLst>
        </xdr:cNvPr>
        <xdr:cNvSpPr txBox="1"/>
      </xdr:nvSpPr>
      <xdr:spPr>
        <a:xfrm>
          <a:off x="5527221" y="170770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38" name="直線コネクタ 237">
          <a:extLst>
            <a:ext uri="{FF2B5EF4-FFF2-40B4-BE49-F238E27FC236}">
              <a16:creationId xmlns:a16="http://schemas.microsoft.com/office/drawing/2014/main" id="{A7B94C68-A97F-4096-89B1-44D603C1F9A2}"/>
            </a:ext>
          </a:extLst>
        </xdr:cNvPr>
        <xdr:cNvCxnSpPr/>
      </xdr:nvCxnSpPr>
      <xdr:spPr>
        <a:xfrm>
          <a:off x="5960110" y="1676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39" name="テキスト ボックス 238">
          <a:extLst>
            <a:ext uri="{FF2B5EF4-FFF2-40B4-BE49-F238E27FC236}">
              <a16:creationId xmlns:a16="http://schemas.microsoft.com/office/drawing/2014/main" id="{297D9564-2107-4024-98DE-4A7E00B3EFE0}"/>
            </a:ext>
          </a:extLst>
        </xdr:cNvPr>
        <xdr:cNvSpPr txBox="1"/>
      </xdr:nvSpPr>
      <xdr:spPr>
        <a:xfrm>
          <a:off x="5527221" y="1662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40" name="【市民会館】&#10;一人当たり面積グラフ枠">
          <a:extLst>
            <a:ext uri="{FF2B5EF4-FFF2-40B4-BE49-F238E27FC236}">
              <a16:creationId xmlns:a16="http://schemas.microsoft.com/office/drawing/2014/main" id="{D7C9FDB9-8338-41AF-9D60-D4C59271C293}"/>
            </a:ext>
          </a:extLst>
        </xdr:cNvPr>
        <xdr:cNvSpPr/>
      </xdr:nvSpPr>
      <xdr:spPr>
        <a:xfrm>
          <a:off x="5960110" y="1676019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121005</xdr:rowOff>
    </xdr:from>
    <xdr:to>
      <xdr:col>54</xdr:col>
      <xdr:colOff>189865</xdr:colOff>
      <xdr:row>108</xdr:row>
      <xdr:rowOff>48310</xdr:rowOff>
    </xdr:to>
    <xdr:cxnSp macro="">
      <xdr:nvCxnSpPr>
        <xdr:cNvPr id="241" name="直線コネクタ 240">
          <a:extLst>
            <a:ext uri="{FF2B5EF4-FFF2-40B4-BE49-F238E27FC236}">
              <a16:creationId xmlns:a16="http://schemas.microsoft.com/office/drawing/2014/main" id="{FB68D992-2758-48EE-90CB-64C6AA9CDB07}"/>
            </a:ext>
          </a:extLst>
        </xdr:cNvPr>
        <xdr:cNvCxnSpPr/>
      </xdr:nvCxnSpPr>
      <xdr:spPr>
        <a:xfrm flipV="1">
          <a:off x="9429115" y="17096460"/>
          <a:ext cx="0" cy="1470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52137</xdr:rowOff>
    </xdr:from>
    <xdr:ext cx="469744" cy="259045"/>
    <xdr:sp macro="" textlink="">
      <xdr:nvSpPr>
        <xdr:cNvPr id="242" name="【市民会館】&#10;一人当たり面積最小値テキスト">
          <a:extLst>
            <a:ext uri="{FF2B5EF4-FFF2-40B4-BE49-F238E27FC236}">
              <a16:creationId xmlns:a16="http://schemas.microsoft.com/office/drawing/2014/main" id="{715170AF-CAA0-4D19-BD8A-4D826CC87F5D}"/>
            </a:ext>
          </a:extLst>
        </xdr:cNvPr>
        <xdr:cNvSpPr txBox="1"/>
      </xdr:nvSpPr>
      <xdr:spPr>
        <a:xfrm>
          <a:off x="9467850" y="18572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48310</xdr:rowOff>
    </xdr:from>
    <xdr:to>
      <xdr:col>55</xdr:col>
      <xdr:colOff>88900</xdr:colOff>
      <xdr:row>108</xdr:row>
      <xdr:rowOff>48310</xdr:rowOff>
    </xdr:to>
    <xdr:cxnSp macro="">
      <xdr:nvCxnSpPr>
        <xdr:cNvPr id="243" name="直線コネクタ 242">
          <a:extLst>
            <a:ext uri="{FF2B5EF4-FFF2-40B4-BE49-F238E27FC236}">
              <a16:creationId xmlns:a16="http://schemas.microsoft.com/office/drawing/2014/main" id="{DC4F946A-EDF3-42EA-B477-883A115820B7}"/>
            </a:ext>
          </a:extLst>
        </xdr:cNvPr>
        <xdr:cNvCxnSpPr/>
      </xdr:nvCxnSpPr>
      <xdr:spPr>
        <a:xfrm>
          <a:off x="9356090" y="18566815"/>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67682</xdr:rowOff>
    </xdr:from>
    <xdr:ext cx="469744" cy="259045"/>
    <xdr:sp macro="" textlink="">
      <xdr:nvSpPr>
        <xdr:cNvPr id="244" name="【市民会館】&#10;一人当たり面積最大値テキスト">
          <a:extLst>
            <a:ext uri="{FF2B5EF4-FFF2-40B4-BE49-F238E27FC236}">
              <a16:creationId xmlns:a16="http://schemas.microsoft.com/office/drawing/2014/main" id="{3350B981-2361-48EF-97F4-DE7876DB8F48}"/>
            </a:ext>
          </a:extLst>
        </xdr:cNvPr>
        <xdr:cNvSpPr txBox="1"/>
      </xdr:nvSpPr>
      <xdr:spPr>
        <a:xfrm>
          <a:off x="9467850" y="16867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121005</xdr:rowOff>
    </xdr:from>
    <xdr:to>
      <xdr:col>55</xdr:col>
      <xdr:colOff>88900</xdr:colOff>
      <xdr:row>99</xdr:row>
      <xdr:rowOff>121005</xdr:rowOff>
    </xdr:to>
    <xdr:cxnSp macro="">
      <xdr:nvCxnSpPr>
        <xdr:cNvPr id="245" name="直線コネクタ 244">
          <a:extLst>
            <a:ext uri="{FF2B5EF4-FFF2-40B4-BE49-F238E27FC236}">
              <a16:creationId xmlns:a16="http://schemas.microsoft.com/office/drawing/2014/main" id="{FD3C8CD0-471D-4B55-9A64-3F5A3DF87825}"/>
            </a:ext>
          </a:extLst>
        </xdr:cNvPr>
        <xdr:cNvCxnSpPr/>
      </xdr:nvCxnSpPr>
      <xdr:spPr>
        <a:xfrm>
          <a:off x="9356090" y="17096460"/>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147490</xdr:rowOff>
    </xdr:from>
    <xdr:ext cx="469744" cy="259045"/>
    <xdr:sp macro="" textlink="">
      <xdr:nvSpPr>
        <xdr:cNvPr id="246" name="【市民会館】&#10;一人当たり面積平均値テキスト">
          <a:extLst>
            <a:ext uri="{FF2B5EF4-FFF2-40B4-BE49-F238E27FC236}">
              <a16:creationId xmlns:a16="http://schemas.microsoft.com/office/drawing/2014/main" id="{431A6B76-FF15-495B-A06E-7DEEA025D4B1}"/>
            </a:ext>
          </a:extLst>
        </xdr:cNvPr>
        <xdr:cNvSpPr txBox="1"/>
      </xdr:nvSpPr>
      <xdr:spPr>
        <a:xfrm>
          <a:off x="9467850" y="179763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124613</xdr:rowOff>
    </xdr:from>
    <xdr:to>
      <xdr:col>55</xdr:col>
      <xdr:colOff>50800</xdr:colOff>
      <xdr:row>106</xdr:row>
      <xdr:rowOff>54763</xdr:rowOff>
    </xdr:to>
    <xdr:sp macro="" textlink="">
      <xdr:nvSpPr>
        <xdr:cNvPr id="247" name="フローチャート: 判断 246">
          <a:extLst>
            <a:ext uri="{FF2B5EF4-FFF2-40B4-BE49-F238E27FC236}">
              <a16:creationId xmlns:a16="http://schemas.microsoft.com/office/drawing/2014/main" id="{742AAA72-B170-477F-8BF6-3B0198A8F587}"/>
            </a:ext>
          </a:extLst>
        </xdr:cNvPr>
        <xdr:cNvSpPr/>
      </xdr:nvSpPr>
      <xdr:spPr>
        <a:xfrm>
          <a:off x="9394190" y="18128768"/>
          <a:ext cx="9017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99467</xdr:rowOff>
    </xdr:from>
    <xdr:to>
      <xdr:col>50</xdr:col>
      <xdr:colOff>165100</xdr:colOff>
      <xdr:row>106</xdr:row>
      <xdr:rowOff>29617</xdr:rowOff>
    </xdr:to>
    <xdr:sp macro="" textlink="">
      <xdr:nvSpPr>
        <xdr:cNvPr id="248" name="フローチャート: 判断 247">
          <a:extLst>
            <a:ext uri="{FF2B5EF4-FFF2-40B4-BE49-F238E27FC236}">
              <a16:creationId xmlns:a16="http://schemas.microsoft.com/office/drawing/2014/main" id="{E2E85A71-41CC-4142-BA3F-3080483F69E3}"/>
            </a:ext>
          </a:extLst>
        </xdr:cNvPr>
        <xdr:cNvSpPr/>
      </xdr:nvSpPr>
      <xdr:spPr>
        <a:xfrm>
          <a:off x="8632190" y="18097907"/>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118669</xdr:rowOff>
    </xdr:from>
    <xdr:to>
      <xdr:col>46</xdr:col>
      <xdr:colOff>38100</xdr:colOff>
      <xdr:row>106</xdr:row>
      <xdr:rowOff>48819</xdr:rowOff>
    </xdr:to>
    <xdr:sp macro="" textlink="">
      <xdr:nvSpPr>
        <xdr:cNvPr id="249" name="フローチャート: 判断 248">
          <a:extLst>
            <a:ext uri="{FF2B5EF4-FFF2-40B4-BE49-F238E27FC236}">
              <a16:creationId xmlns:a16="http://schemas.microsoft.com/office/drawing/2014/main" id="{05B6A648-774F-47B5-8C5E-F6617644DCD8}"/>
            </a:ext>
          </a:extLst>
        </xdr:cNvPr>
        <xdr:cNvSpPr/>
      </xdr:nvSpPr>
      <xdr:spPr>
        <a:xfrm>
          <a:off x="7846060" y="1812282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1169</xdr:rowOff>
    </xdr:from>
    <xdr:to>
      <xdr:col>41</xdr:col>
      <xdr:colOff>101600</xdr:colOff>
      <xdr:row>106</xdr:row>
      <xdr:rowOff>102769</xdr:rowOff>
    </xdr:to>
    <xdr:sp macro="" textlink="">
      <xdr:nvSpPr>
        <xdr:cNvPr id="250" name="フローチャート: 判断 249">
          <a:extLst>
            <a:ext uri="{FF2B5EF4-FFF2-40B4-BE49-F238E27FC236}">
              <a16:creationId xmlns:a16="http://schemas.microsoft.com/office/drawing/2014/main" id="{F2A35D29-3FC3-4386-AE0A-A3F92E1C1C0F}"/>
            </a:ext>
          </a:extLst>
        </xdr:cNvPr>
        <xdr:cNvSpPr/>
      </xdr:nvSpPr>
      <xdr:spPr>
        <a:xfrm>
          <a:off x="7029450" y="18174869"/>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44602</xdr:rowOff>
    </xdr:from>
    <xdr:to>
      <xdr:col>36</xdr:col>
      <xdr:colOff>165100</xdr:colOff>
      <xdr:row>106</xdr:row>
      <xdr:rowOff>146202</xdr:rowOff>
    </xdr:to>
    <xdr:sp macro="" textlink="">
      <xdr:nvSpPr>
        <xdr:cNvPr id="251" name="フローチャート: 判断 250">
          <a:extLst>
            <a:ext uri="{FF2B5EF4-FFF2-40B4-BE49-F238E27FC236}">
              <a16:creationId xmlns:a16="http://schemas.microsoft.com/office/drawing/2014/main" id="{60A4FE0B-565B-407A-BC02-EFF941D0D370}"/>
            </a:ext>
          </a:extLst>
        </xdr:cNvPr>
        <xdr:cNvSpPr/>
      </xdr:nvSpPr>
      <xdr:spPr>
        <a:xfrm>
          <a:off x="6231890" y="18220207"/>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252" name="テキスト ボックス 251">
          <a:extLst>
            <a:ext uri="{FF2B5EF4-FFF2-40B4-BE49-F238E27FC236}">
              <a16:creationId xmlns:a16="http://schemas.microsoft.com/office/drawing/2014/main" id="{4B21EBCF-145F-450F-92DC-2990F8535DAB}"/>
            </a:ext>
          </a:extLst>
        </xdr:cNvPr>
        <xdr:cNvSpPr txBox="1"/>
      </xdr:nvSpPr>
      <xdr:spPr>
        <a:xfrm>
          <a:off x="925830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253" name="テキスト ボックス 252">
          <a:extLst>
            <a:ext uri="{FF2B5EF4-FFF2-40B4-BE49-F238E27FC236}">
              <a16:creationId xmlns:a16="http://schemas.microsoft.com/office/drawing/2014/main" id="{D4D76517-3512-492D-87FC-4B384A292374}"/>
            </a:ext>
          </a:extLst>
        </xdr:cNvPr>
        <xdr:cNvSpPr txBox="1"/>
      </xdr:nvSpPr>
      <xdr:spPr>
        <a:xfrm>
          <a:off x="85153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254" name="テキスト ボックス 253">
          <a:extLst>
            <a:ext uri="{FF2B5EF4-FFF2-40B4-BE49-F238E27FC236}">
              <a16:creationId xmlns:a16="http://schemas.microsoft.com/office/drawing/2014/main" id="{F5A6CC0D-DB92-4BDA-8A69-E667EAEB4F28}"/>
            </a:ext>
          </a:extLst>
        </xdr:cNvPr>
        <xdr:cNvSpPr txBox="1"/>
      </xdr:nvSpPr>
      <xdr:spPr>
        <a:xfrm>
          <a:off x="77177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255" name="テキスト ボックス 254">
          <a:extLst>
            <a:ext uri="{FF2B5EF4-FFF2-40B4-BE49-F238E27FC236}">
              <a16:creationId xmlns:a16="http://schemas.microsoft.com/office/drawing/2014/main" id="{358EF8C2-FCB0-4041-9DE2-946205C21387}"/>
            </a:ext>
          </a:extLst>
        </xdr:cNvPr>
        <xdr:cNvSpPr txBox="1"/>
      </xdr:nvSpPr>
      <xdr:spPr>
        <a:xfrm>
          <a:off x="6912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256" name="テキスト ボックス 255">
          <a:extLst>
            <a:ext uri="{FF2B5EF4-FFF2-40B4-BE49-F238E27FC236}">
              <a16:creationId xmlns:a16="http://schemas.microsoft.com/office/drawing/2014/main" id="{D132737C-F09E-40F3-A8C4-86D7C7BDD0C3}"/>
            </a:ext>
          </a:extLst>
        </xdr:cNvPr>
        <xdr:cNvSpPr txBox="1"/>
      </xdr:nvSpPr>
      <xdr:spPr>
        <a:xfrm>
          <a:off x="61150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90779</xdr:rowOff>
    </xdr:from>
    <xdr:to>
      <xdr:col>55</xdr:col>
      <xdr:colOff>50800</xdr:colOff>
      <xdr:row>108</xdr:row>
      <xdr:rowOff>20929</xdr:rowOff>
    </xdr:to>
    <xdr:sp macro="" textlink="">
      <xdr:nvSpPr>
        <xdr:cNvPr id="257" name="楕円 256">
          <a:extLst>
            <a:ext uri="{FF2B5EF4-FFF2-40B4-BE49-F238E27FC236}">
              <a16:creationId xmlns:a16="http://schemas.microsoft.com/office/drawing/2014/main" id="{D0A7DB13-DBC8-464A-A376-03D00FFB51C9}"/>
            </a:ext>
          </a:extLst>
        </xdr:cNvPr>
        <xdr:cNvSpPr/>
      </xdr:nvSpPr>
      <xdr:spPr>
        <a:xfrm>
          <a:off x="9394190" y="18439739"/>
          <a:ext cx="9017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5706</xdr:rowOff>
    </xdr:from>
    <xdr:ext cx="469744" cy="259045"/>
    <xdr:sp macro="" textlink="">
      <xdr:nvSpPr>
        <xdr:cNvPr id="258" name="【市民会館】&#10;一人当たり面積該当値テキスト">
          <a:extLst>
            <a:ext uri="{FF2B5EF4-FFF2-40B4-BE49-F238E27FC236}">
              <a16:creationId xmlns:a16="http://schemas.microsoft.com/office/drawing/2014/main" id="{B3814E78-B636-4F4F-BB9B-EE579312F793}"/>
            </a:ext>
          </a:extLst>
        </xdr:cNvPr>
        <xdr:cNvSpPr txBox="1"/>
      </xdr:nvSpPr>
      <xdr:spPr>
        <a:xfrm>
          <a:off x="9467850" y="18352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107</xdr:row>
      <xdr:rowOff>80263</xdr:rowOff>
    </xdr:from>
    <xdr:to>
      <xdr:col>36</xdr:col>
      <xdr:colOff>165100</xdr:colOff>
      <xdr:row>108</xdr:row>
      <xdr:rowOff>10413</xdr:rowOff>
    </xdr:to>
    <xdr:sp macro="" textlink="">
      <xdr:nvSpPr>
        <xdr:cNvPr id="259" name="楕円 258">
          <a:extLst>
            <a:ext uri="{FF2B5EF4-FFF2-40B4-BE49-F238E27FC236}">
              <a16:creationId xmlns:a16="http://schemas.microsoft.com/office/drawing/2014/main" id="{30AE6389-F92D-4349-AED7-BC8A3104990B}"/>
            </a:ext>
          </a:extLst>
        </xdr:cNvPr>
        <xdr:cNvSpPr/>
      </xdr:nvSpPr>
      <xdr:spPr>
        <a:xfrm>
          <a:off x="6231890" y="18427318"/>
          <a:ext cx="1092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104</xdr:row>
      <xdr:rowOff>46144</xdr:rowOff>
    </xdr:from>
    <xdr:ext cx="469744" cy="259045"/>
    <xdr:sp macro="" textlink="">
      <xdr:nvSpPr>
        <xdr:cNvPr id="260" name="n_1aveValue【市民会館】&#10;一人当たり面積">
          <a:extLst>
            <a:ext uri="{FF2B5EF4-FFF2-40B4-BE49-F238E27FC236}">
              <a16:creationId xmlns:a16="http://schemas.microsoft.com/office/drawing/2014/main" id="{4B467B8B-5086-4066-B1FC-0ED44D16C13C}"/>
            </a:ext>
          </a:extLst>
        </xdr:cNvPr>
        <xdr:cNvSpPr txBox="1"/>
      </xdr:nvSpPr>
      <xdr:spPr>
        <a:xfrm>
          <a:off x="8454467" y="17878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65346</xdr:rowOff>
    </xdr:from>
    <xdr:ext cx="469744" cy="259045"/>
    <xdr:sp macro="" textlink="">
      <xdr:nvSpPr>
        <xdr:cNvPr id="261" name="n_2aveValue【市民会館】&#10;一人当たり面積">
          <a:extLst>
            <a:ext uri="{FF2B5EF4-FFF2-40B4-BE49-F238E27FC236}">
              <a16:creationId xmlns:a16="http://schemas.microsoft.com/office/drawing/2014/main" id="{2403F99F-D0AF-4694-B787-978180AE360E}"/>
            </a:ext>
          </a:extLst>
        </xdr:cNvPr>
        <xdr:cNvSpPr txBox="1"/>
      </xdr:nvSpPr>
      <xdr:spPr>
        <a:xfrm>
          <a:off x="7673417" y="17894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119296</xdr:rowOff>
    </xdr:from>
    <xdr:ext cx="469744" cy="259045"/>
    <xdr:sp macro="" textlink="">
      <xdr:nvSpPr>
        <xdr:cNvPr id="262" name="n_3aveValue【市民会館】&#10;一人当たり面積">
          <a:extLst>
            <a:ext uri="{FF2B5EF4-FFF2-40B4-BE49-F238E27FC236}">
              <a16:creationId xmlns:a16="http://schemas.microsoft.com/office/drawing/2014/main" id="{F23EB719-B16F-46A4-B2D1-557769FBC63E}"/>
            </a:ext>
          </a:extLst>
        </xdr:cNvPr>
        <xdr:cNvSpPr txBox="1"/>
      </xdr:nvSpPr>
      <xdr:spPr>
        <a:xfrm>
          <a:off x="6866332" y="17952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162729</xdr:rowOff>
    </xdr:from>
    <xdr:ext cx="469744" cy="259045"/>
    <xdr:sp macro="" textlink="">
      <xdr:nvSpPr>
        <xdr:cNvPr id="263" name="n_4aveValue【市民会館】&#10;一人当たり面積">
          <a:extLst>
            <a:ext uri="{FF2B5EF4-FFF2-40B4-BE49-F238E27FC236}">
              <a16:creationId xmlns:a16="http://schemas.microsoft.com/office/drawing/2014/main" id="{A1B9EB01-5482-4E78-B005-A46A35C6DAB9}"/>
            </a:ext>
          </a:extLst>
        </xdr:cNvPr>
        <xdr:cNvSpPr txBox="1"/>
      </xdr:nvSpPr>
      <xdr:spPr>
        <a:xfrm>
          <a:off x="6068772" y="17995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1540</xdr:rowOff>
    </xdr:from>
    <xdr:ext cx="469744" cy="259045"/>
    <xdr:sp macro="" textlink="">
      <xdr:nvSpPr>
        <xdr:cNvPr id="264" name="n_4mainValue【市民会館】&#10;一人当たり面積">
          <a:extLst>
            <a:ext uri="{FF2B5EF4-FFF2-40B4-BE49-F238E27FC236}">
              <a16:creationId xmlns:a16="http://schemas.microsoft.com/office/drawing/2014/main" id="{4CB82BCF-7144-4527-8834-A88D7BF1DBE0}"/>
            </a:ext>
          </a:extLst>
        </xdr:cNvPr>
        <xdr:cNvSpPr txBox="1"/>
      </xdr:nvSpPr>
      <xdr:spPr>
        <a:xfrm>
          <a:off x="6068772" y="1851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265" name="正方形/長方形 264">
          <a:extLst>
            <a:ext uri="{FF2B5EF4-FFF2-40B4-BE49-F238E27FC236}">
              <a16:creationId xmlns:a16="http://schemas.microsoft.com/office/drawing/2014/main" id="{9DB03881-300A-46DC-8585-DE31E5817E1A}"/>
            </a:ext>
          </a:extLst>
        </xdr:cNvPr>
        <xdr:cNvSpPr/>
      </xdr:nvSpPr>
      <xdr:spPr>
        <a:xfrm>
          <a:off x="1120394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66" name="正方形/長方形 265">
          <a:extLst>
            <a:ext uri="{FF2B5EF4-FFF2-40B4-BE49-F238E27FC236}">
              <a16:creationId xmlns:a16="http://schemas.microsoft.com/office/drawing/2014/main" id="{C0E906B9-912A-40D6-8CB3-7C02BFC15984}"/>
            </a:ext>
          </a:extLst>
        </xdr:cNvPr>
        <xdr:cNvSpPr/>
      </xdr:nvSpPr>
      <xdr:spPr>
        <a:xfrm>
          <a:off x="113157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67" name="正方形/長方形 266">
          <a:extLst>
            <a:ext uri="{FF2B5EF4-FFF2-40B4-BE49-F238E27FC236}">
              <a16:creationId xmlns:a16="http://schemas.microsoft.com/office/drawing/2014/main" id="{9EB552C9-8039-4999-B7A8-B4DC1DA31C9F}"/>
            </a:ext>
          </a:extLst>
        </xdr:cNvPr>
        <xdr:cNvSpPr/>
      </xdr:nvSpPr>
      <xdr:spPr>
        <a:xfrm>
          <a:off x="113157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68" name="正方形/長方形 267">
          <a:extLst>
            <a:ext uri="{FF2B5EF4-FFF2-40B4-BE49-F238E27FC236}">
              <a16:creationId xmlns:a16="http://schemas.microsoft.com/office/drawing/2014/main" id="{948D356E-9334-4A90-9405-1152317656E8}"/>
            </a:ext>
          </a:extLst>
        </xdr:cNvPr>
        <xdr:cNvSpPr/>
      </xdr:nvSpPr>
      <xdr:spPr>
        <a:xfrm>
          <a:off x="122326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69" name="正方形/長方形 268">
          <a:extLst>
            <a:ext uri="{FF2B5EF4-FFF2-40B4-BE49-F238E27FC236}">
              <a16:creationId xmlns:a16="http://schemas.microsoft.com/office/drawing/2014/main" id="{447EE3A3-3876-46FB-A493-3BABAE5D724A}"/>
            </a:ext>
          </a:extLst>
        </xdr:cNvPr>
        <xdr:cNvSpPr/>
      </xdr:nvSpPr>
      <xdr:spPr>
        <a:xfrm>
          <a:off x="122326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70" name="正方形/長方形 269">
          <a:extLst>
            <a:ext uri="{FF2B5EF4-FFF2-40B4-BE49-F238E27FC236}">
              <a16:creationId xmlns:a16="http://schemas.microsoft.com/office/drawing/2014/main" id="{C234858A-413B-4BFE-B44F-D4A4EEFDA76B}"/>
            </a:ext>
          </a:extLst>
        </xdr:cNvPr>
        <xdr:cNvSpPr/>
      </xdr:nvSpPr>
      <xdr:spPr>
        <a:xfrm>
          <a:off x="132613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71" name="正方形/長方形 270">
          <a:extLst>
            <a:ext uri="{FF2B5EF4-FFF2-40B4-BE49-F238E27FC236}">
              <a16:creationId xmlns:a16="http://schemas.microsoft.com/office/drawing/2014/main" id="{ED53A1D4-4FE2-475B-B7A2-2089F782667A}"/>
            </a:ext>
          </a:extLst>
        </xdr:cNvPr>
        <xdr:cNvSpPr/>
      </xdr:nvSpPr>
      <xdr:spPr>
        <a:xfrm>
          <a:off x="132613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72" name="正方形/長方形 271">
          <a:extLst>
            <a:ext uri="{FF2B5EF4-FFF2-40B4-BE49-F238E27FC236}">
              <a16:creationId xmlns:a16="http://schemas.microsoft.com/office/drawing/2014/main" id="{CCD61B0F-3D53-46D3-9AAE-57A8416A6F39}"/>
            </a:ext>
          </a:extLst>
        </xdr:cNvPr>
        <xdr:cNvSpPr/>
      </xdr:nvSpPr>
      <xdr:spPr>
        <a:xfrm>
          <a:off x="11203940" y="533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73" name="テキスト ボックス 272">
          <a:extLst>
            <a:ext uri="{FF2B5EF4-FFF2-40B4-BE49-F238E27FC236}">
              <a16:creationId xmlns:a16="http://schemas.microsoft.com/office/drawing/2014/main" id="{8F8726C8-5C00-479E-B6C9-36A799C59585}"/>
            </a:ext>
          </a:extLst>
        </xdr:cNvPr>
        <xdr:cNvSpPr txBox="1"/>
      </xdr:nvSpPr>
      <xdr:spPr>
        <a:xfrm>
          <a:off x="1116584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74" name="直線コネクタ 273">
          <a:extLst>
            <a:ext uri="{FF2B5EF4-FFF2-40B4-BE49-F238E27FC236}">
              <a16:creationId xmlns:a16="http://schemas.microsoft.com/office/drawing/2014/main" id="{157CFA20-B08D-4B5F-8DE4-2CDBD1136EDB}"/>
            </a:ext>
          </a:extLst>
        </xdr:cNvPr>
        <xdr:cNvCxnSpPr/>
      </xdr:nvCxnSpPr>
      <xdr:spPr>
        <a:xfrm>
          <a:off x="1120394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75" name="テキスト ボックス 274">
          <a:extLst>
            <a:ext uri="{FF2B5EF4-FFF2-40B4-BE49-F238E27FC236}">
              <a16:creationId xmlns:a16="http://schemas.microsoft.com/office/drawing/2014/main" id="{9E19E542-AA32-4E56-B50E-631DEA9989C6}"/>
            </a:ext>
          </a:extLst>
        </xdr:cNvPr>
        <xdr:cNvSpPr txBox="1"/>
      </xdr:nvSpPr>
      <xdr:spPr>
        <a:xfrm>
          <a:off x="10801531" y="747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276" name="直線コネクタ 275">
          <a:extLst>
            <a:ext uri="{FF2B5EF4-FFF2-40B4-BE49-F238E27FC236}">
              <a16:creationId xmlns:a16="http://schemas.microsoft.com/office/drawing/2014/main" id="{B442C493-5C18-4E5F-BC87-BF23718025F6}"/>
            </a:ext>
          </a:extLst>
        </xdr:cNvPr>
        <xdr:cNvCxnSpPr/>
      </xdr:nvCxnSpPr>
      <xdr:spPr>
        <a:xfrm>
          <a:off x="11203940" y="729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277" name="テキスト ボックス 276">
          <a:extLst>
            <a:ext uri="{FF2B5EF4-FFF2-40B4-BE49-F238E27FC236}">
              <a16:creationId xmlns:a16="http://schemas.microsoft.com/office/drawing/2014/main" id="{65E06934-0AEA-4A26-B069-C18764A04E6F}"/>
            </a:ext>
          </a:extLst>
        </xdr:cNvPr>
        <xdr:cNvSpPr txBox="1"/>
      </xdr:nvSpPr>
      <xdr:spPr>
        <a:xfrm>
          <a:off x="10801531" y="715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78" name="直線コネクタ 277">
          <a:extLst>
            <a:ext uri="{FF2B5EF4-FFF2-40B4-BE49-F238E27FC236}">
              <a16:creationId xmlns:a16="http://schemas.microsoft.com/office/drawing/2014/main" id="{51A52B24-CFCF-47C9-9DEE-CE59F8B15BF8}"/>
            </a:ext>
          </a:extLst>
        </xdr:cNvPr>
        <xdr:cNvCxnSpPr/>
      </xdr:nvCxnSpPr>
      <xdr:spPr>
        <a:xfrm>
          <a:off x="11203940" y="696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79" name="テキスト ボックス 278">
          <a:extLst>
            <a:ext uri="{FF2B5EF4-FFF2-40B4-BE49-F238E27FC236}">
              <a16:creationId xmlns:a16="http://schemas.microsoft.com/office/drawing/2014/main" id="{ED110EAC-05F9-4935-B0EB-6FB6B9740438}"/>
            </a:ext>
          </a:extLst>
        </xdr:cNvPr>
        <xdr:cNvSpPr txBox="1"/>
      </xdr:nvSpPr>
      <xdr:spPr>
        <a:xfrm>
          <a:off x="10842791" y="682082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80" name="直線コネクタ 279">
          <a:extLst>
            <a:ext uri="{FF2B5EF4-FFF2-40B4-BE49-F238E27FC236}">
              <a16:creationId xmlns:a16="http://schemas.microsoft.com/office/drawing/2014/main" id="{5E2B24E4-8635-47D6-8A95-54CE88298373}"/>
            </a:ext>
          </a:extLst>
        </xdr:cNvPr>
        <xdr:cNvCxnSpPr/>
      </xdr:nvCxnSpPr>
      <xdr:spPr>
        <a:xfrm>
          <a:off x="11203940" y="664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81" name="テキスト ボックス 280">
          <a:extLst>
            <a:ext uri="{FF2B5EF4-FFF2-40B4-BE49-F238E27FC236}">
              <a16:creationId xmlns:a16="http://schemas.microsoft.com/office/drawing/2014/main" id="{09E30365-7202-4B60-B265-0EA5ADBEE148}"/>
            </a:ext>
          </a:extLst>
        </xdr:cNvPr>
        <xdr:cNvSpPr txBox="1"/>
      </xdr:nvSpPr>
      <xdr:spPr>
        <a:xfrm>
          <a:off x="1084279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82" name="直線コネクタ 281">
          <a:extLst>
            <a:ext uri="{FF2B5EF4-FFF2-40B4-BE49-F238E27FC236}">
              <a16:creationId xmlns:a16="http://schemas.microsoft.com/office/drawing/2014/main" id="{869576EA-85D6-4259-8E30-F256B4BAE1E1}"/>
            </a:ext>
          </a:extLst>
        </xdr:cNvPr>
        <xdr:cNvCxnSpPr/>
      </xdr:nvCxnSpPr>
      <xdr:spPr>
        <a:xfrm>
          <a:off x="11203940" y="631180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83" name="テキスト ボックス 282">
          <a:extLst>
            <a:ext uri="{FF2B5EF4-FFF2-40B4-BE49-F238E27FC236}">
              <a16:creationId xmlns:a16="http://schemas.microsoft.com/office/drawing/2014/main" id="{F408D841-99B3-4452-BE85-4DE554F59660}"/>
            </a:ext>
          </a:extLst>
        </xdr:cNvPr>
        <xdr:cNvSpPr txBox="1"/>
      </xdr:nvSpPr>
      <xdr:spPr>
        <a:xfrm>
          <a:off x="10842791" y="617530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84" name="直線コネクタ 283">
          <a:extLst>
            <a:ext uri="{FF2B5EF4-FFF2-40B4-BE49-F238E27FC236}">
              <a16:creationId xmlns:a16="http://schemas.microsoft.com/office/drawing/2014/main" id="{58637F3A-06B5-4C29-B5F8-14F024E3F3E3}"/>
            </a:ext>
          </a:extLst>
        </xdr:cNvPr>
        <xdr:cNvCxnSpPr/>
      </xdr:nvCxnSpPr>
      <xdr:spPr>
        <a:xfrm>
          <a:off x="11203940" y="598904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85" name="テキスト ボックス 284">
          <a:extLst>
            <a:ext uri="{FF2B5EF4-FFF2-40B4-BE49-F238E27FC236}">
              <a16:creationId xmlns:a16="http://schemas.microsoft.com/office/drawing/2014/main" id="{D6D09C1C-DB45-4DBC-A077-9C10B531CF0D}"/>
            </a:ext>
          </a:extLst>
        </xdr:cNvPr>
        <xdr:cNvSpPr txBox="1"/>
      </xdr:nvSpPr>
      <xdr:spPr>
        <a:xfrm>
          <a:off x="10842791" y="584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86" name="直線コネクタ 285">
          <a:extLst>
            <a:ext uri="{FF2B5EF4-FFF2-40B4-BE49-F238E27FC236}">
              <a16:creationId xmlns:a16="http://schemas.microsoft.com/office/drawing/2014/main" id="{306A1E2D-4B20-493E-888A-EDD37E3E3EBF}"/>
            </a:ext>
          </a:extLst>
        </xdr:cNvPr>
        <xdr:cNvCxnSpPr/>
      </xdr:nvCxnSpPr>
      <xdr:spPr>
        <a:xfrm>
          <a:off x="11203940" y="566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287" name="テキスト ボックス 286">
          <a:extLst>
            <a:ext uri="{FF2B5EF4-FFF2-40B4-BE49-F238E27FC236}">
              <a16:creationId xmlns:a16="http://schemas.microsoft.com/office/drawing/2014/main" id="{823F0A2F-6B92-471C-907B-156DEFE80EA6}"/>
            </a:ext>
          </a:extLst>
        </xdr:cNvPr>
        <xdr:cNvSpPr txBox="1"/>
      </xdr:nvSpPr>
      <xdr:spPr>
        <a:xfrm>
          <a:off x="10905006" y="551644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88" name="直線コネクタ 287">
          <a:extLst>
            <a:ext uri="{FF2B5EF4-FFF2-40B4-BE49-F238E27FC236}">
              <a16:creationId xmlns:a16="http://schemas.microsoft.com/office/drawing/2014/main" id="{5BAF8F8A-0F2E-420B-9E64-78E6627D6A10}"/>
            </a:ext>
          </a:extLst>
        </xdr:cNvPr>
        <xdr:cNvCxnSpPr/>
      </xdr:nvCxnSpPr>
      <xdr:spPr>
        <a:xfrm>
          <a:off x="1120394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289" name="【一般廃棄物処理施設】&#10;有形固定資産減価償却率グラフ枠">
          <a:extLst>
            <a:ext uri="{FF2B5EF4-FFF2-40B4-BE49-F238E27FC236}">
              <a16:creationId xmlns:a16="http://schemas.microsoft.com/office/drawing/2014/main" id="{1D6D78C0-6787-427D-A7B9-C73324257241}"/>
            </a:ext>
          </a:extLst>
        </xdr:cNvPr>
        <xdr:cNvSpPr/>
      </xdr:nvSpPr>
      <xdr:spPr>
        <a:xfrm>
          <a:off x="11203940" y="533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33746</xdr:rowOff>
    </xdr:from>
    <xdr:to>
      <xdr:col>85</xdr:col>
      <xdr:colOff>126364</xdr:colOff>
      <xdr:row>42</xdr:row>
      <xdr:rowOff>92528</xdr:rowOff>
    </xdr:to>
    <xdr:cxnSp macro="">
      <xdr:nvCxnSpPr>
        <xdr:cNvPr id="290" name="直線コネクタ 289">
          <a:extLst>
            <a:ext uri="{FF2B5EF4-FFF2-40B4-BE49-F238E27FC236}">
              <a16:creationId xmlns:a16="http://schemas.microsoft.com/office/drawing/2014/main" id="{3A0BA0EB-9899-4E9C-912C-E6C798F1A441}"/>
            </a:ext>
          </a:extLst>
        </xdr:cNvPr>
        <xdr:cNvCxnSpPr/>
      </xdr:nvCxnSpPr>
      <xdr:spPr>
        <a:xfrm flipV="1">
          <a:off x="14703424" y="5689691"/>
          <a:ext cx="0" cy="1607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291" name="【一般廃棄物処理施設】&#10;有形固定資産減価償却率最小値テキスト">
          <a:extLst>
            <a:ext uri="{FF2B5EF4-FFF2-40B4-BE49-F238E27FC236}">
              <a16:creationId xmlns:a16="http://schemas.microsoft.com/office/drawing/2014/main" id="{44C1EAD5-9129-4DE1-BC8D-4DE006BF7ED9}"/>
            </a:ext>
          </a:extLst>
        </xdr:cNvPr>
        <xdr:cNvSpPr txBox="1"/>
      </xdr:nvSpPr>
      <xdr:spPr>
        <a:xfrm>
          <a:off x="14742160" y="7293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292" name="直線コネクタ 291">
          <a:extLst>
            <a:ext uri="{FF2B5EF4-FFF2-40B4-BE49-F238E27FC236}">
              <a16:creationId xmlns:a16="http://schemas.microsoft.com/office/drawing/2014/main" id="{915836AE-39DF-434A-9D24-3F14B55657C3}"/>
            </a:ext>
          </a:extLst>
        </xdr:cNvPr>
        <xdr:cNvCxnSpPr/>
      </xdr:nvCxnSpPr>
      <xdr:spPr>
        <a:xfrm>
          <a:off x="14611350" y="729723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151873</xdr:rowOff>
    </xdr:from>
    <xdr:ext cx="340478" cy="259045"/>
    <xdr:sp macro="" textlink="">
      <xdr:nvSpPr>
        <xdr:cNvPr id="293" name="【一般廃棄物処理施設】&#10;有形固定資産減価償却率最大値テキスト">
          <a:extLst>
            <a:ext uri="{FF2B5EF4-FFF2-40B4-BE49-F238E27FC236}">
              <a16:creationId xmlns:a16="http://schemas.microsoft.com/office/drawing/2014/main" id="{1B256046-3544-486A-861D-BAD73B09EF85}"/>
            </a:ext>
          </a:extLst>
        </xdr:cNvPr>
        <xdr:cNvSpPr txBox="1"/>
      </xdr:nvSpPr>
      <xdr:spPr>
        <a:xfrm>
          <a:off x="14742160" y="54668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33746</xdr:rowOff>
    </xdr:from>
    <xdr:to>
      <xdr:col>86</xdr:col>
      <xdr:colOff>25400</xdr:colOff>
      <xdr:row>33</xdr:row>
      <xdr:rowOff>33746</xdr:rowOff>
    </xdr:to>
    <xdr:cxnSp macro="">
      <xdr:nvCxnSpPr>
        <xdr:cNvPr id="294" name="直線コネクタ 293">
          <a:extLst>
            <a:ext uri="{FF2B5EF4-FFF2-40B4-BE49-F238E27FC236}">
              <a16:creationId xmlns:a16="http://schemas.microsoft.com/office/drawing/2014/main" id="{81949D36-57B0-4041-8164-79EE41C71D0C}"/>
            </a:ext>
          </a:extLst>
        </xdr:cNvPr>
        <xdr:cNvCxnSpPr/>
      </xdr:nvCxnSpPr>
      <xdr:spPr>
        <a:xfrm>
          <a:off x="14611350" y="568969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8726</xdr:rowOff>
    </xdr:from>
    <xdr:ext cx="405111" cy="259045"/>
    <xdr:sp macro="" textlink="">
      <xdr:nvSpPr>
        <xdr:cNvPr id="295" name="【一般廃棄物処理施設】&#10;有形固定資産減価償却率平均値テキスト">
          <a:extLst>
            <a:ext uri="{FF2B5EF4-FFF2-40B4-BE49-F238E27FC236}">
              <a16:creationId xmlns:a16="http://schemas.microsoft.com/office/drawing/2014/main" id="{D7BEDFC0-740B-4BD1-9C30-0377E81D4956}"/>
            </a:ext>
          </a:extLst>
        </xdr:cNvPr>
        <xdr:cNvSpPr txBox="1"/>
      </xdr:nvSpPr>
      <xdr:spPr>
        <a:xfrm>
          <a:off x="14742160" y="65257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30299</xdr:rowOff>
    </xdr:from>
    <xdr:to>
      <xdr:col>85</xdr:col>
      <xdr:colOff>177800</xdr:colOff>
      <xdr:row>38</xdr:row>
      <xdr:rowOff>131899</xdr:rowOff>
    </xdr:to>
    <xdr:sp macro="" textlink="">
      <xdr:nvSpPr>
        <xdr:cNvPr id="296" name="フローチャート: 判断 295">
          <a:extLst>
            <a:ext uri="{FF2B5EF4-FFF2-40B4-BE49-F238E27FC236}">
              <a16:creationId xmlns:a16="http://schemas.microsoft.com/office/drawing/2014/main" id="{03892392-16A5-4C78-B0FD-2D5DDF43BAE1}"/>
            </a:ext>
          </a:extLst>
        </xdr:cNvPr>
        <xdr:cNvSpPr/>
      </xdr:nvSpPr>
      <xdr:spPr>
        <a:xfrm>
          <a:off x="14649450" y="6543494"/>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157661</xdr:rowOff>
    </xdr:from>
    <xdr:to>
      <xdr:col>81</xdr:col>
      <xdr:colOff>101600</xdr:colOff>
      <xdr:row>38</xdr:row>
      <xdr:rowOff>87812</xdr:rowOff>
    </xdr:to>
    <xdr:sp macro="" textlink="">
      <xdr:nvSpPr>
        <xdr:cNvPr id="297" name="フローチャート: 判断 296">
          <a:extLst>
            <a:ext uri="{FF2B5EF4-FFF2-40B4-BE49-F238E27FC236}">
              <a16:creationId xmlns:a16="http://schemas.microsoft.com/office/drawing/2014/main" id="{B6F7F0A9-EC7D-40FE-8E1F-479C3F181A04}"/>
            </a:ext>
          </a:extLst>
        </xdr:cNvPr>
        <xdr:cNvSpPr/>
      </xdr:nvSpPr>
      <xdr:spPr>
        <a:xfrm>
          <a:off x="13887450" y="6503216"/>
          <a:ext cx="97790" cy="103506"/>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123372</xdr:rowOff>
    </xdr:from>
    <xdr:to>
      <xdr:col>76</xdr:col>
      <xdr:colOff>165100</xdr:colOff>
      <xdr:row>38</xdr:row>
      <xdr:rowOff>53522</xdr:rowOff>
    </xdr:to>
    <xdr:sp macro="" textlink="">
      <xdr:nvSpPr>
        <xdr:cNvPr id="298" name="フローチャート: 判断 297">
          <a:extLst>
            <a:ext uri="{FF2B5EF4-FFF2-40B4-BE49-F238E27FC236}">
              <a16:creationId xmlns:a16="http://schemas.microsoft.com/office/drawing/2014/main" id="{613ABD24-1118-4F4F-80BB-89AD2CA61967}"/>
            </a:ext>
          </a:extLst>
        </xdr:cNvPr>
        <xdr:cNvSpPr/>
      </xdr:nvSpPr>
      <xdr:spPr>
        <a:xfrm>
          <a:off x="13089890" y="6468927"/>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44994</xdr:rowOff>
    </xdr:from>
    <xdr:to>
      <xdr:col>72</xdr:col>
      <xdr:colOff>38100</xdr:colOff>
      <xdr:row>38</xdr:row>
      <xdr:rowOff>146594</xdr:rowOff>
    </xdr:to>
    <xdr:sp macro="" textlink="">
      <xdr:nvSpPr>
        <xdr:cNvPr id="299" name="フローチャート: 判断 298">
          <a:extLst>
            <a:ext uri="{FF2B5EF4-FFF2-40B4-BE49-F238E27FC236}">
              <a16:creationId xmlns:a16="http://schemas.microsoft.com/office/drawing/2014/main" id="{892F6C3F-90E3-4257-9E29-76FA8ADE8C5C}"/>
            </a:ext>
          </a:extLst>
        </xdr:cNvPr>
        <xdr:cNvSpPr/>
      </xdr:nvSpPr>
      <xdr:spPr>
        <a:xfrm>
          <a:off x="12303760" y="656199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61323</xdr:rowOff>
    </xdr:from>
    <xdr:to>
      <xdr:col>67</xdr:col>
      <xdr:colOff>101600</xdr:colOff>
      <xdr:row>37</xdr:row>
      <xdr:rowOff>162923</xdr:rowOff>
    </xdr:to>
    <xdr:sp macro="" textlink="">
      <xdr:nvSpPr>
        <xdr:cNvPr id="300" name="フローチャート: 判断 299">
          <a:extLst>
            <a:ext uri="{FF2B5EF4-FFF2-40B4-BE49-F238E27FC236}">
              <a16:creationId xmlns:a16="http://schemas.microsoft.com/office/drawing/2014/main" id="{4CF67581-235E-4F0B-880F-9DD2BDD35116}"/>
            </a:ext>
          </a:extLst>
        </xdr:cNvPr>
        <xdr:cNvSpPr/>
      </xdr:nvSpPr>
      <xdr:spPr>
        <a:xfrm>
          <a:off x="11487150" y="6401163"/>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01" name="テキスト ボックス 300">
          <a:extLst>
            <a:ext uri="{FF2B5EF4-FFF2-40B4-BE49-F238E27FC236}">
              <a16:creationId xmlns:a16="http://schemas.microsoft.com/office/drawing/2014/main" id="{040AB687-F44D-4B4B-BFCB-8CD5C3B62BAC}"/>
            </a:ext>
          </a:extLst>
        </xdr:cNvPr>
        <xdr:cNvSpPr txBox="1"/>
      </xdr:nvSpPr>
      <xdr:spPr>
        <a:xfrm>
          <a:off x="14532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02" name="テキスト ボックス 301">
          <a:extLst>
            <a:ext uri="{FF2B5EF4-FFF2-40B4-BE49-F238E27FC236}">
              <a16:creationId xmlns:a16="http://schemas.microsoft.com/office/drawing/2014/main" id="{FD718C58-3F2E-4C58-8645-E6D386438EEA}"/>
            </a:ext>
          </a:extLst>
        </xdr:cNvPr>
        <xdr:cNvSpPr txBox="1"/>
      </xdr:nvSpPr>
      <xdr:spPr>
        <a:xfrm>
          <a:off x="13770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03" name="テキスト ボックス 302">
          <a:extLst>
            <a:ext uri="{FF2B5EF4-FFF2-40B4-BE49-F238E27FC236}">
              <a16:creationId xmlns:a16="http://schemas.microsoft.com/office/drawing/2014/main" id="{2A380341-1F53-41E5-9553-4F89A4B9BC3A}"/>
            </a:ext>
          </a:extLst>
        </xdr:cNvPr>
        <xdr:cNvSpPr txBox="1"/>
      </xdr:nvSpPr>
      <xdr:spPr>
        <a:xfrm>
          <a:off x="12973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04" name="テキスト ボックス 303">
          <a:extLst>
            <a:ext uri="{FF2B5EF4-FFF2-40B4-BE49-F238E27FC236}">
              <a16:creationId xmlns:a16="http://schemas.microsoft.com/office/drawing/2014/main" id="{A681F736-9FB3-4251-A74C-3DF4A19CDE20}"/>
            </a:ext>
          </a:extLst>
        </xdr:cNvPr>
        <xdr:cNvSpPr txBox="1"/>
      </xdr:nvSpPr>
      <xdr:spPr>
        <a:xfrm>
          <a:off x="121754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05" name="テキスト ボックス 304">
          <a:extLst>
            <a:ext uri="{FF2B5EF4-FFF2-40B4-BE49-F238E27FC236}">
              <a16:creationId xmlns:a16="http://schemas.microsoft.com/office/drawing/2014/main" id="{FCD025DA-6A15-407C-80EC-CAA0DD21E5A4}"/>
            </a:ext>
          </a:extLst>
        </xdr:cNvPr>
        <xdr:cNvSpPr txBox="1"/>
      </xdr:nvSpPr>
      <xdr:spPr>
        <a:xfrm>
          <a:off x="113703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4173</xdr:rowOff>
    </xdr:from>
    <xdr:to>
      <xdr:col>85</xdr:col>
      <xdr:colOff>177800</xdr:colOff>
      <xdr:row>38</xdr:row>
      <xdr:rowOff>105773</xdr:rowOff>
    </xdr:to>
    <xdr:sp macro="" textlink="">
      <xdr:nvSpPr>
        <xdr:cNvPr id="306" name="楕円 305">
          <a:extLst>
            <a:ext uri="{FF2B5EF4-FFF2-40B4-BE49-F238E27FC236}">
              <a16:creationId xmlns:a16="http://schemas.microsoft.com/office/drawing/2014/main" id="{A6AFBB88-1ECD-41ED-AEBD-7A98002209F2}"/>
            </a:ext>
          </a:extLst>
        </xdr:cNvPr>
        <xdr:cNvSpPr/>
      </xdr:nvSpPr>
      <xdr:spPr>
        <a:xfrm>
          <a:off x="14649450" y="6521178"/>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27050</xdr:rowOff>
    </xdr:from>
    <xdr:ext cx="405111" cy="259045"/>
    <xdr:sp macro="" textlink="">
      <xdr:nvSpPr>
        <xdr:cNvPr id="307" name="【一般廃棄物処理施設】&#10;有形固定資産減価償却率該当値テキスト">
          <a:extLst>
            <a:ext uri="{FF2B5EF4-FFF2-40B4-BE49-F238E27FC236}">
              <a16:creationId xmlns:a16="http://schemas.microsoft.com/office/drawing/2014/main" id="{BE0F5F9E-6F21-4EC6-8952-D8BE2ADA8332}"/>
            </a:ext>
          </a:extLst>
        </xdr:cNvPr>
        <xdr:cNvSpPr txBox="1"/>
      </xdr:nvSpPr>
      <xdr:spPr>
        <a:xfrm>
          <a:off x="14742160" y="6368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138067</xdr:rowOff>
    </xdr:from>
    <xdr:to>
      <xdr:col>81</xdr:col>
      <xdr:colOff>101600</xdr:colOff>
      <xdr:row>37</xdr:row>
      <xdr:rowOff>68217</xdr:rowOff>
    </xdr:to>
    <xdr:sp macro="" textlink="">
      <xdr:nvSpPr>
        <xdr:cNvPr id="308" name="楕円 307">
          <a:extLst>
            <a:ext uri="{FF2B5EF4-FFF2-40B4-BE49-F238E27FC236}">
              <a16:creationId xmlns:a16="http://schemas.microsoft.com/office/drawing/2014/main" id="{F71CB7E6-3EDF-407F-A007-E6D2A8030122}"/>
            </a:ext>
          </a:extLst>
        </xdr:cNvPr>
        <xdr:cNvSpPr/>
      </xdr:nvSpPr>
      <xdr:spPr>
        <a:xfrm>
          <a:off x="13887450" y="6306457"/>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17417</xdr:rowOff>
    </xdr:from>
    <xdr:to>
      <xdr:col>85</xdr:col>
      <xdr:colOff>127000</xdr:colOff>
      <xdr:row>38</xdr:row>
      <xdr:rowOff>54973</xdr:rowOff>
    </xdr:to>
    <xdr:cxnSp macro="">
      <xdr:nvCxnSpPr>
        <xdr:cNvPr id="309" name="直線コネクタ 308">
          <a:extLst>
            <a:ext uri="{FF2B5EF4-FFF2-40B4-BE49-F238E27FC236}">
              <a16:creationId xmlns:a16="http://schemas.microsoft.com/office/drawing/2014/main" id="{C86840F9-3CD1-4D0B-9927-7629418017DB}"/>
            </a:ext>
          </a:extLst>
        </xdr:cNvPr>
        <xdr:cNvCxnSpPr/>
      </xdr:nvCxnSpPr>
      <xdr:spPr>
        <a:xfrm>
          <a:off x="13942060" y="6364877"/>
          <a:ext cx="762000" cy="209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79284</xdr:rowOff>
    </xdr:from>
    <xdr:to>
      <xdr:col>76</xdr:col>
      <xdr:colOff>165100</xdr:colOff>
      <xdr:row>37</xdr:row>
      <xdr:rowOff>9434</xdr:rowOff>
    </xdr:to>
    <xdr:sp macro="" textlink="">
      <xdr:nvSpPr>
        <xdr:cNvPr id="310" name="楕円 309">
          <a:extLst>
            <a:ext uri="{FF2B5EF4-FFF2-40B4-BE49-F238E27FC236}">
              <a16:creationId xmlns:a16="http://schemas.microsoft.com/office/drawing/2014/main" id="{D5813840-B8BF-4A5E-B96D-096610C52D1B}"/>
            </a:ext>
          </a:extLst>
        </xdr:cNvPr>
        <xdr:cNvSpPr/>
      </xdr:nvSpPr>
      <xdr:spPr>
        <a:xfrm>
          <a:off x="13089890" y="6251484"/>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130084</xdr:rowOff>
    </xdr:from>
    <xdr:to>
      <xdr:col>81</xdr:col>
      <xdr:colOff>50800</xdr:colOff>
      <xdr:row>37</xdr:row>
      <xdr:rowOff>17417</xdr:rowOff>
    </xdr:to>
    <xdr:cxnSp macro="">
      <xdr:nvCxnSpPr>
        <xdr:cNvPr id="311" name="直線コネクタ 310">
          <a:extLst>
            <a:ext uri="{FF2B5EF4-FFF2-40B4-BE49-F238E27FC236}">
              <a16:creationId xmlns:a16="http://schemas.microsoft.com/office/drawing/2014/main" id="{E61249C1-B65C-41EC-8C94-8894B44F40BE}"/>
            </a:ext>
          </a:extLst>
        </xdr:cNvPr>
        <xdr:cNvCxnSpPr/>
      </xdr:nvCxnSpPr>
      <xdr:spPr>
        <a:xfrm>
          <a:off x="13144500" y="6306094"/>
          <a:ext cx="79756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25400</xdr:rowOff>
    </xdr:from>
    <xdr:to>
      <xdr:col>72</xdr:col>
      <xdr:colOff>38100</xdr:colOff>
      <xdr:row>36</xdr:row>
      <xdr:rowOff>127000</xdr:rowOff>
    </xdr:to>
    <xdr:sp macro="" textlink="">
      <xdr:nvSpPr>
        <xdr:cNvPr id="312" name="楕円 311">
          <a:extLst>
            <a:ext uri="{FF2B5EF4-FFF2-40B4-BE49-F238E27FC236}">
              <a16:creationId xmlns:a16="http://schemas.microsoft.com/office/drawing/2014/main" id="{9E6C1415-B569-4C75-BE80-BC40DA1A1747}"/>
            </a:ext>
          </a:extLst>
        </xdr:cNvPr>
        <xdr:cNvSpPr/>
      </xdr:nvSpPr>
      <xdr:spPr>
        <a:xfrm>
          <a:off x="12303760" y="6193790"/>
          <a:ext cx="7874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76200</xdr:rowOff>
    </xdr:from>
    <xdr:to>
      <xdr:col>76</xdr:col>
      <xdr:colOff>114300</xdr:colOff>
      <xdr:row>36</xdr:row>
      <xdr:rowOff>130084</xdr:rowOff>
    </xdr:to>
    <xdr:cxnSp macro="">
      <xdr:nvCxnSpPr>
        <xdr:cNvPr id="313" name="直線コネクタ 312">
          <a:extLst>
            <a:ext uri="{FF2B5EF4-FFF2-40B4-BE49-F238E27FC236}">
              <a16:creationId xmlns:a16="http://schemas.microsoft.com/office/drawing/2014/main" id="{34BD4C80-DDE5-46BA-9CEC-AD8FD02A8B10}"/>
            </a:ext>
          </a:extLst>
        </xdr:cNvPr>
        <xdr:cNvCxnSpPr/>
      </xdr:nvCxnSpPr>
      <xdr:spPr>
        <a:xfrm>
          <a:off x="12346940" y="6248400"/>
          <a:ext cx="797560" cy="57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44994</xdr:rowOff>
    </xdr:from>
    <xdr:to>
      <xdr:col>67</xdr:col>
      <xdr:colOff>101600</xdr:colOff>
      <xdr:row>36</xdr:row>
      <xdr:rowOff>146594</xdr:rowOff>
    </xdr:to>
    <xdr:sp macro="" textlink="">
      <xdr:nvSpPr>
        <xdr:cNvPr id="314" name="楕円 313">
          <a:extLst>
            <a:ext uri="{FF2B5EF4-FFF2-40B4-BE49-F238E27FC236}">
              <a16:creationId xmlns:a16="http://schemas.microsoft.com/office/drawing/2014/main" id="{72E8802D-F8AC-47FC-B046-943FE1451713}"/>
            </a:ext>
          </a:extLst>
        </xdr:cNvPr>
        <xdr:cNvSpPr/>
      </xdr:nvSpPr>
      <xdr:spPr>
        <a:xfrm>
          <a:off x="11487150" y="6219099"/>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76200</xdr:rowOff>
    </xdr:from>
    <xdr:to>
      <xdr:col>71</xdr:col>
      <xdr:colOff>177800</xdr:colOff>
      <xdr:row>36</xdr:row>
      <xdr:rowOff>95794</xdr:rowOff>
    </xdr:to>
    <xdr:cxnSp macro="">
      <xdr:nvCxnSpPr>
        <xdr:cNvPr id="315" name="直線コネクタ 314">
          <a:extLst>
            <a:ext uri="{FF2B5EF4-FFF2-40B4-BE49-F238E27FC236}">
              <a16:creationId xmlns:a16="http://schemas.microsoft.com/office/drawing/2014/main" id="{FEFE0C28-AA43-4B4B-84EF-F1501C6905E4}"/>
            </a:ext>
          </a:extLst>
        </xdr:cNvPr>
        <xdr:cNvCxnSpPr/>
      </xdr:nvCxnSpPr>
      <xdr:spPr>
        <a:xfrm flipV="1">
          <a:off x="11541760" y="6248400"/>
          <a:ext cx="805180" cy="15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78939</xdr:rowOff>
    </xdr:from>
    <xdr:ext cx="405111" cy="259045"/>
    <xdr:sp macro="" textlink="">
      <xdr:nvSpPr>
        <xdr:cNvPr id="316" name="n_1aveValue【一般廃棄物処理施設】&#10;有形固定資産減価償却率">
          <a:extLst>
            <a:ext uri="{FF2B5EF4-FFF2-40B4-BE49-F238E27FC236}">
              <a16:creationId xmlns:a16="http://schemas.microsoft.com/office/drawing/2014/main" id="{0DEE61F6-427F-46C1-B5D9-FA4A30873C8F}"/>
            </a:ext>
          </a:extLst>
        </xdr:cNvPr>
        <xdr:cNvSpPr txBox="1"/>
      </xdr:nvSpPr>
      <xdr:spPr>
        <a:xfrm>
          <a:off x="13738234" y="659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44649</xdr:rowOff>
    </xdr:from>
    <xdr:ext cx="405111" cy="259045"/>
    <xdr:sp macro="" textlink="">
      <xdr:nvSpPr>
        <xdr:cNvPr id="317" name="n_2aveValue【一般廃棄物処理施設】&#10;有形固定資産減価償却率">
          <a:extLst>
            <a:ext uri="{FF2B5EF4-FFF2-40B4-BE49-F238E27FC236}">
              <a16:creationId xmlns:a16="http://schemas.microsoft.com/office/drawing/2014/main" id="{2ECEC947-C7AE-4BD3-ACFF-2FDEE4A4F894}"/>
            </a:ext>
          </a:extLst>
        </xdr:cNvPr>
        <xdr:cNvSpPr txBox="1"/>
      </xdr:nvSpPr>
      <xdr:spPr>
        <a:xfrm>
          <a:off x="12957184" y="6561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137721</xdr:rowOff>
    </xdr:from>
    <xdr:ext cx="405111" cy="259045"/>
    <xdr:sp macro="" textlink="">
      <xdr:nvSpPr>
        <xdr:cNvPr id="318" name="n_3aveValue【一般廃棄物処理施設】&#10;有形固定資産減価償却率">
          <a:extLst>
            <a:ext uri="{FF2B5EF4-FFF2-40B4-BE49-F238E27FC236}">
              <a16:creationId xmlns:a16="http://schemas.microsoft.com/office/drawing/2014/main" id="{4DEF8A5E-F863-4DFC-8721-4C577EBA9F2C}"/>
            </a:ext>
          </a:extLst>
        </xdr:cNvPr>
        <xdr:cNvSpPr txBox="1"/>
      </xdr:nvSpPr>
      <xdr:spPr>
        <a:xfrm>
          <a:off x="12171054" y="6649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154050</xdr:rowOff>
    </xdr:from>
    <xdr:ext cx="405111" cy="259045"/>
    <xdr:sp macro="" textlink="">
      <xdr:nvSpPr>
        <xdr:cNvPr id="319" name="n_4aveValue【一般廃棄物処理施設】&#10;有形固定資産減価償却率">
          <a:extLst>
            <a:ext uri="{FF2B5EF4-FFF2-40B4-BE49-F238E27FC236}">
              <a16:creationId xmlns:a16="http://schemas.microsoft.com/office/drawing/2014/main" id="{28DAD45B-D2E4-40EF-BCC9-CB872BD23F35}"/>
            </a:ext>
          </a:extLst>
        </xdr:cNvPr>
        <xdr:cNvSpPr txBox="1"/>
      </xdr:nvSpPr>
      <xdr:spPr>
        <a:xfrm>
          <a:off x="11354444" y="6497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84744</xdr:rowOff>
    </xdr:from>
    <xdr:ext cx="405111" cy="259045"/>
    <xdr:sp macro="" textlink="">
      <xdr:nvSpPr>
        <xdr:cNvPr id="320" name="n_1mainValue【一般廃棄物処理施設】&#10;有形固定資産減価償却率">
          <a:extLst>
            <a:ext uri="{FF2B5EF4-FFF2-40B4-BE49-F238E27FC236}">
              <a16:creationId xmlns:a16="http://schemas.microsoft.com/office/drawing/2014/main" id="{E6FE3ACE-6357-49D7-8CDF-1CE929751372}"/>
            </a:ext>
          </a:extLst>
        </xdr:cNvPr>
        <xdr:cNvSpPr txBox="1"/>
      </xdr:nvSpPr>
      <xdr:spPr>
        <a:xfrm>
          <a:off x="13738234" y="6087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25961</xdr:rowOff>
    </xdr:from>
    <xdr:ext cx="405111" cy="259045"/>
    <xdr:sp macro="" textlink="">
      <xdr:nvSpPr>
        <xdr:cNvPr id="321" name="n_2mainValue【一般廃棄物処理施設】&#10;有形固定資産減価償却率">
          <a:extLst>
            <a:ext uri="{FF2B5EF4-FFF2-40B4-BE49-F238E27FC236}">
              <a16:creationId xmlns:a16="http://schemas.microsoft.com/office/drawing/2014/main" id="{D947551D-34C5-4A8F-B452-816B67D4D9C8}"/>
            </a:ext>
          </a:extLst>
        </xdr:cNvPr>
        <xdr:cNvSpPr txBox="1"/>
      </xdr:nvSpPr>
      <xdr:spPr>
        <a:xfrm>
          <a:off x="12957184" y="6022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143527</xdr:rowOff>
    </xdr:from>
    <xdr:ext cx="405111" cy="259045"/>
    <xdr:sp macro="" textlink="">
      <xdr:nvSpPr>
        <xdr:cNvPr id="322" name="n_3mainValue【一般廃棄物処理施設】&#10;有形固定資産減価償却率">
          <a:extLst>
            <a:ext uri="{FF2B5EF4-FFF2-40B4-BE49-F238E27FC236}">
              <a16:creationId xmlns:a16="http://schemas.microsoft.com/office/drawing/2014/main" id="{4E097891-202D-403E-9EB1-8115DFF3367B}"/>
            </a:ext>
          </a:extLst>
        </xdr:cNvPr>
        <xdr:cNvSpPr txBox="1"/>
      </xdr:nvSpPr>
      <xdr:spPr>
        <a:xfrm>
          <a:off x="12171054" y="597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163121</xdr:rowOff>
    </xdr:from>
    <xdr:ext cx="405111" cy="259045"/>
    <xdr:sp macro="" textlink="">
      <xdr:nvSpPr>
        <xdr:cNvPr id="323" name="n_4mainValue【一般廃棄物処理施設】&#10;有形固定資産減価償却率">
          <a:extLst>
            <a:ext uri="{FF2B5EF4-FFF2-40B4-BE49-F238E27FC236}">
              <a16:creationId xmlns:a16="http://schemas.microsoft.com/office/drawing/2014/main" id="{D98DE596-1846-43E3-90D0-952ECD9E951E}"/>
            </a:ext>
          </a:extLst>
        </xdr:cNvPr>
        <xdr:cNvSpPr txBox="1"/>
      </xdr:nvSpPr>
      <xdr:spPr>
        <a:xfrm>
          <a:off x="11354444" y="5994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24" name="正方形/長方形 323">
          <a:extLst>
            <a:ext uri="{FF2B5EF4-FFF2-40B4-BE49-F238E27FC236}">
              <a16:creationId xmlns:a16="http://schemas.microsoft.com/office/drawing/2014/main" id="{677343B5-E98C-44F1-AAFB-4B500B1BCD24}"/>
            </a:ext>
          </a:extLst>
        </xdr:cNvPr>
        <xdr:cNvSpPr/>
      </xdr:nvSpPr>
      <xdr:spPr>
        <a:xfrm>
          <a:off x="164592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25" name="正方形/長方形 324">
          <a:extLst>
            <a:ext uri="{FF2B5EF4-FFF2-40B4-BE49-F238E27FC236}">
              <a16:creationId xmlns:a16="http://schemas.microsoft.com/office/drawing/2014/main" id="{BF4AEEDD-7182-4CF2-8B3D-18BAEC20D156}"/>
            </a:ext>
          </a:extLst>
        </xdr:cNvPr>
        <xdr:cNvSpPr/>
      </xdr:nvSpPr>
      <xdr:spPr>
        <a:xfrm>
          <a:off x="165900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26" name="正方形/長方形 325">
          <a:extLst>
            <a:ext uri="{FF2B5EF4-FFF2-40B4-BE49-F238E27FC236}">
              <a16:creationId xmlns:a16="http://schemas.microsoft.com/office/drawing/2014/main" id="{2AFFC5AA-F965-420B-8702-1DC9F2EA5D99}"/>
            </a:ext>
          </a:extLst>
        </xdr:cNvPr>
        <xdr:cNvSpPr/>
      </xdr:nvSpPr>
      <xdr:spPr>
        <a:xfrm>
          <a:off x="165900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27" name="正方形/長方形 326">
          <a:extLst>
            <a:ext uri="{FF2B5EF4-FFF2-40B4-BE49-F238E27FC236}">
              <a16:creationId xmlns:a16="http://schemas.microsoft.com/office/drawing/2014/main" id="{1680E5D5-B6EB-4A9D-8A77-24C985DBA331}"/>
            </a:ext>
          </a:extLst>
        </xdr:cNvPr>
        <xdr:cNvSpPr/>
      </xdr:nvSpPr>
      <xdr:spPr>
        <a:xfrm>
          <a:off x="174879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28" name="正方形/長方形 327">
          <a:extLst>
            <a:ext uri="{FF2B5EF4-FFF2-40B4-BE49-F238E27FC236}">
              <a16:creationId xmlns:a16="http://schemas.microsoft.com/office/drawing/2014/main" id="{5BB28B06-0C57-4CB5-BF36-D598AF338555}"/>
            </a:ext>
          </a:extLst>
        </xdr:cNvPr>
        <xdr:cNvSpPr/>
      </xdr:nvSpPr>
      <xdr:spPr>
        <a:xfrm>
          <a:off x="174879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29" name="正方形/長方形 328">
          <a:extLst>
            <a:ext uri="{FF2B5EF4-FFF2-40B4-BE49-F238E27FC236}">
              <a16:creationId xmlns:a16="http://schemas.microsoft.com/office/drawing/2014/main" id="{2994EC6B-5173-409B-ACE8-E5718600CA9D}"/>
            </a:ext>
          </a:extLst>
        </xdr:cNvPr>
        <xdr:cNvSpPr/>
      </xdr:nvSpPr>
      <xdr:spPr>
        <a:xfrm>
          <a:off x="185166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30" name="正方形/長方形 329">
          <a:extLst>
            <a:ext uri="{FF2B5EF4-FFF2-40B4-BE49-F238E27FC236}">
              <a16:creationId xmlns:a16="http://schemas.microsoft.com/office/drawing/2014/main" id="{B97E3A4D-979A-4335-900E-C9040A946249}"/>
            </a:ext>
          </a:extLst>
        </xdr:cNvPr>
        <xdr:cNvSpPr/>
      </xdr:nvSpPr>
      <xdr:spPr>
        <a:xfrm>
          <a:off x="185166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31" name="正方形/長方形 330">
          <a:extLst>
            <a:ext uri="{FF2B5EF4-FFF2-40B4-BE49-F238E27FC236}">
              <a16:creationId xmlns:a16="http://schemas.microsoft.com/office/drawing/2014/main" id="{03F235BB-99E7-4FFB-8857-F73C62E74F0E}"/>
            </a:ext>
          </a:extLst>
        </xdr:cNvPr>
        <xdr:cNvSpPr/>
      </xdr:nvSpPr>
      <xdr:spPr>
        <a:xfrm>
          <a:off x="16459200" y="533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32" name="テキスト ボックス 331">
          <a:extLst>
            <a:ext uri="{FF2B5EF4-FFF2-40B4-BE49-F238E27FC236}">
              <a16:creationId xmlns:a16="http://schemas.microsoft.com/office/drawing/2014/main" id="{1B48879E-788C-492C-9E97-30E2F9D97376}"/>
            </a:ext>
          </a:extLst>
        </xdr:cNvPr>
        <xdr:cNvSpPr txBox="1"/>
      </xdr:nvSpPr>
      <xdr:spPr>
        <a:xfrm>
          <a:off x="1644015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33" name="直線コネクタ 332">
          <a:extLst>
            <a:ext uri="{FF2B5EF4-FFF2-40B4-BE49-F238E27FC236}">
              <a16:creationId xmlns:a16="http://schemas.microsoft.com/office/drawing/2014/main" id="{E71FDBC4-1A61-47E7-88E3-0AA21A43B7AF}"/>
            </a:ext>
          </a:extLst>
        </xdr:cNvPr>
        <xdr:cNvCxnSpPr/>
      </xdr:nvCxnSpPr>
      <xdr:spPr>
        <a:xfrm>
          <a:off x="1645920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34" name="直線コネクタ 333">
          <a:extLst>
            <a:ext uri="{FF2B5EF4-FFF2-40B4-BE49-F238E27FC236}">
              <a16:creationId xmlns:a16="http://schemas.microsoft.com/office/drawing/2014/main" id="{B9A69898-40BA-4203-BA0A-67B98FA0FA7B}"/>
            </a:ext>
          </a:extLst>
        </xdr:cNvPr>
        <xdr:cNvCxnSpPr/>
      </xdr:nvCxnSpPr>
      <xdr:spPr>
        <a:xfrm>
          <a:off x="16459200" y="729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335" name="テキスト ボックス 334">
          <a:extLst>
            <a:ext uri="{FF2B5EF4-FFF2-40B4-BE49-F238E27FC236}">
              <a16:creationId xmlns:a16="http://schemas.microsoft.com/office/drawing/2014/main" id="{A3463393-451D-4D84-AF8A-BF0D61509C49}"/>
            </a:ext>
          </a:extLst>
        </xdr:cNvPr>
        <xdr:cNvSpPr txBox="1"/>
      </xdr:nvSpPr>
      <xdr:spPr>
        <a:xfrm>
          <a:off x="16252324" y="7153110"/>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36" name="直線コネクタ 335">
          <a:extLst>
            <a:ext uri="{FF2B5EF4-FFF2-40B4-BE49-F238E27FC236}">
              <a16:creationId xmlns:a16="http://schemas.microsoft.com/office/drawing/2014/main" id="{A320D267-B1E1-4D0F-8FBD-C189ADECD7D2}"/>
            </a:ext>
          </a:extLst>
        </xdr:cNvPr>
        <xdr:cNvCxnSpPr/>
      </xdr:nvCxnSpPr>
      <xdr:spPr>
        <a:xfrm>
          <a:off x="16459200" y="696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337" name="テキスト ボックス 336">
          <a:extLst>
            <a:ext uri="{FF2B5EF4-FFF2-40B4-BE49-F238E27FC236}">
              <a16:creationId xmlns:a16="http://schemas.microsoft.com/office/drawing/2014/main" id="{02C8BF2B-7F2A-40BB-A982-20E018C1789B}"/>
            </a:ext>
          </a:extLst>
        </xdr:cNvPr>
        <xdr:cNvSpPr txBox="1"/>
      </xdr:nvSpPr>
      <xdr:spPr>
        <a:xfrm>
          <a:off x="15943791" y="682082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38" name="直線コネクタ 337">
          <a:extLst>
            <a:ext uri="{FF2B5EF4-FFF2-40B4-BE49-F238E27FC236}">
              <a16:creationId xmlns:a16="http://schemas.microsoft.com/office/drawing/2014/main" id="{7FC741DC-7A70-4076-B46E-DEC1F934116C}"/>
            </a:ext>
          </a:extLst>
        </xdr:cNvPr>
        <xdr:cNvCxnSpPr/>
      </xdr:nvCxnSpPr>
      <xdr:spPr>
        <a:xfrm>
          <a:off x="16459200" y="664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339" name="テキスト ボックス 338">
          <a:extLst>
            <a:ext uri="{FF2B5EF4-FFF2-40B4-BE49-F238E27FC236}">
              <a16:creationId xmlns:a16="http://schemas.microsoft.com/office/drawing/2014/main" id="{3DC94CAC-992C-4745-961B-03A1BA181828}"/>
            </a:ext>
          </a:extLst>
        </xdr:cNvPr>
        <xdr:cNvSpPr txBox="1"/>
      </xdr:nvSpPr>
      <xdr:spPr>
        <a:xfrm>
          <a:off x="1594379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40" name="直線コネクタ 339">
          <a:extLst>
            <a:ext uri="{FF2B5EF4-FFF2-40B4-BE49-F238E27FC236}">
              <a16:creationId xmlns:a16="http://schemas.microsoft.com/office/drawing/2014/main" id="{F549E16B-F613-4D72-ABAF-AFAA92958067}"/>
            </a:ext>
          </a:extLst>
        </xdr:cNvPr>
        <xdr:cNvCxnSpPr/>
      </xdr:nvCxnSpPr>
      <xdr:spPr>
        <a:xfrm>
          <a:off x="16459200" y="631180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341" name="テキスト ボックス 340">
          <a:extLst>
            <a:ext uri="{FF2B5EF4-FFF2-40B4-BE49-F238E27FC236}">
              <a16:creationId xmlns:a16="http://schemas.microsoft.com/office/drawing/2014/main" id="{15CAC872-BE5C-4A37-AA2C-E7F8D189A1E4}"/>
            </a:ext>
          </a:extLst>
        </xdr:cNvPr>
        <xdr:cNvSpPr txBox="1"/>
      </xdr:nvSpPr>
      <xdr:spPr>
        <a:xfrm>
          <a:off x="15943791" y="617530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42" name="直線コネクタ 341">
          <a:extLst>
            <a:ext uri="{FF2B5EF4-FFF2-40B4-BE49-F238E27FC236}">
              <a16:creationId xmlns:a16="http://schemas.microsoft.com/office/drawing/2014/main" id="{F9849407-9817-4E95-85C7-A723EA647434}"/>
            </a:ext>
          </a:extLst>
        </xdr:cNvPr>
        <xdr:cNvCxnSpPr/>
      </xdr:nvCxnSpPr>
      <xdr:spPr>
        <a:xfrm>
          <a:off x="16459200" y="598904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343" name="テキスト ボックス 342">
          <a:extLst>
            <a:ext uri="{FF2B5EF4-FFF2-40B4-BE49-F238E27FC236}">
              <a16:creationId xmlns:a16="http://schemas.microsoft.com/office/drawing/2014/main" id="{AEF78C3E-7A85-44D7-AA19-FE86FBB8BC96}"/>
            </a:ext>
          </a:extLst>
        </xdr:cNvPr>
        <xdr:cNvSpPr txBox="1"/>
      </xdr:nvSpPr>
      <xdr:spPr>
        <a:xfrm>
          <a:off x="15849828" y="584873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44" name="直線コネクタ 343">
          <a:extLst>
            <a:ext uri="{FF2B5EF4-FFF2-40B4-BE49-F238E27FC236}">
              <a16:creationId xmlns:a16="http://schemas.microsoft.com/office/drawing/2014/main" id="{493AC2F4-813C-4625-8890-77673834F1A0}"/>
            </a:ext>
          </a:extLst>
        </xdr:cNvPr>
        <xdr:cNvCxnSpPr/>
      </xdr:nvCxnSpPr>
      <xdr:spPr>
        <a:xfrm>
          <a:off x="16459200" y="566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345" name="テキスト ボックス 344">
          <a:extLst>
            <a:ext uri="{FF2B5EF4-FFF2-40B4-BE49-F238E27FC236}">
              <a16:creationId xmlns:a16="http://schemas.microsoft.com/office/drawing/2014/main" id="{9E0DAB4F-B133-430C-BA35-65C6DF1107B5}"/>
            </a:ext>
          </a:extLst>
        </xdr:cNvPr>
        <xdr:cNvSpPr txBox="1"/>
      </xdr:nvSpPr>
      <xdr:spPr>
        <a:xfrm>
          <a:off x="15849828" y="551644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46" name="直線コネクタ 345">
          <a:extLst>
            <a:ext uri="{FF2B5EF4-FFF2-40B4-BE49-F238E27FC236}">
              <a16:creationId xmlns:a16="http://schemas.microsoft.com/office/drawing/2014/main" id="{2BE61FB5-9386-4177-943D-3130AEFD70AA}"/>
            </a:ext>
          </a:extLst>
        </xdr:cNvPr>
        <xdr:cNvCxnSpPr/>
      </xdr:nvCxnSpPr>
      <xdr:spPr>
        <a:xfrm>
          <a:off x="1645920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47" name="テキスト ボックス 346">
          <a:extLst>
            <a:ext uri="{FF2B5EF4-FFF2-40B4-BE49-F238E27FC236}">
              <a16:creationId xmlns:a16="http://schemas.microsoft.com/office/drawing/2014/main" id="{A326F009-4E10-45DE-80B6-2B4A8381AB1C}"/>
            </a:ext>
          </a:extLst>
        </xdr:cNvPr>
        <xdr:cNvSpPr txBox="1"/>
      </xdr:nvSpPr>
      <xdr:spPr>
        <a:xfrm>
          <a:off x="15849828" y="519368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48" name="【一般廃棄物処理施設】&#10;一人当たり有形固定資産（償却資産）額グラフ枠">
          <a:extLst>
            <a:ext uri="{FF2B5EF4-FFF2-40B4-BE49-F238E27FC236}">
              <a16:creationId xmlns:a16="http://schemas.microsoft.com/office/drawing/2014/main" id="{21D8F3FE-2E9F-43C1-A5B7-7E776A8EB8A6}"/>
            </a:ext>
          </a:extLst>
        </xdr:cNvPr>
        <xdr:cNvSpPr/>
      </xdr:nvSpPr>
      <xdr:spPr>
        <a:xfrm>
          <a:off x="16459200" y="533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2531</xdr:rowOff>
    </xdr:from>
    <xdr:to>
      <xdr:col>116</xdr:col>
      <xdr:colOff>62864</xdr:colOff>
      <xdr:row>42</xdr:row>
      <xdr:rowOff>92407</xdr:rowOff>
    </xdr:to>
    <xdr:cxnSp macro="">
      <xdr:nvCxnSpPr>
        <xdr:cNvPr id="349" name="直線コネクタ 348">
          <a:extLst>
            <a:ext uri="{FF2B5EF4-FFF2-40B4-BE49-F238E27FC236}">
              <a16:creationId xmlns:a16="http://schemas.microsoft.com/office/drawing/2014/main" id="{A2BD20C1-EFD9-4922-BE4B-E1A56AF5BD96}"/>
            </a:ext>
          </a:extLst>
        </xdr:cNvPr>
        <xdr:cNvCxnSpPr/>
      </xdr:nvCxnSpPr>
      <xdr:spPr>
        <a:xfrm flipV="1">
          <a:off x="19947254" y="5831831"/>
          <a:ext cx="0" cy="1465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96234</xdr:rowOff>
    </xdr:from>
    <xdr:ext cx="378565" cy="259045"/>
    <xdr:sp macro="" textlink="">
      <xdr:nvSpPr>
        <xdr:cNvPr id="350" name="【一般廃棄物処理施設】&#10;一人当たり有形固定資産（償却資産）額最小値テキスト">
          <a:extLst>
            <a:ext uri="{FF2B5EF4-FFF2-40B4-BE49-F238E27FC236}">
              <a16:creationId xmlns:a16="http://schemas.microsoft.com/office/drawing/2014/main" id="{56A407FD-EF58-4C9F-9F47-80C73111A4A8}"/>
            </a:ext>
          </a:extLst>
        </xdr:cNvPr>
        <xdr:cNvSpPr txBox="1"/>
      </xdr:nvSpPr>
      <xdr:spPr>
        <a:xfrm>
          <a:off x="19985990" y="72933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92407</xdr:rowOff>
    </xdr:from>
    <xdr:to>
      <xdr:col>116</xdr:col>
      <xdr:colOff>152400</xdr:colOff>
      <xdr:row>42</xdr:row>
      <xdr:rowOff>92407</xdr:rowOff>
    </xdr:to>
    <xdr:cxnSp macro="">
      <xdr:nvCxnSpPr>
        <xdr:cNvPr id="351" name="直線コネクタ 350">
          <a:extLst>
            <a:ext uri="{FF2B5EF4-FFF2-40B4-BE49-F238E27FC236}">
              <a16:creationId xmlns:a16="http://schemas.microsoft.com/office/drawing/2014/main" id="{06C059BC-E2F3-47F9-80F1-788AD9A4E0BB}"/>
            </a:ext>
          </a:extLst>
        </xdr:cNvPr>
        <xdr:cNvCxnSpPr/>
      </xdr:nvCxnSpPr>
      <xdr:spPr>
        <a:xfrm>
          <a:off x="19885660" y="729711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120658</xdr:rowOff>
    </xdr:from>
    <xdr:ext cx="690189" cy="259045"/>
    <xdr:sp macro="" textlink="">
      <xdr:nvSpPr>
        <xdr:cNvPr id="352" name="【一般廃棄物処理施設】&#10;一人当たり有形固定資産（償却資産）額最大値テキスト">
          <a:extLst>
            <a:ext uri="{FF2B5EF4-FFF2-40B4-BE49-F238E27FC236}">
              <a16:creationId xmlns:a16="http://schemas.microsoft.com/office/drawing/2014/main" id="{BC71879E-6F83-4C91-AC77-9D325A30C32B}"/>
            </a:ext>
          </a:extLst>
        </xdr:cNvPr>
        <xdr:cNvSpPr txBox="1"/>
      </xdr:nvSpPr>
      <xdr:spPr>
        <a:xfrm>
          <a:off x="19985990" y="560896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2531</xdr:rowOff>
    </xdr:from>
    <xdr:to>
      <xdr:col>116</xdr:col>
      <xdr:colOff>152400</xdr:colOff>
      <xdr:row>34</xdr:row>
      <xdr:rowOff>2531</xdr:rowOff>
    </xdr:to>
    <xdr:cxnSp macro="">
      <xdr:nvCxnSpPr>
        <xdr:cNvPr id="353" name="直線コネクタ 352">
          <a:extLst>
            <a:ext uri="{FF2B5EF4-FFF2-40B4-BE49-F238E27FC236}">
              <a16:creationId xmlns:a16="http://schemas.microsoft.com/office/drawing/2014/main" id="{14A814FA-8F6C-4E13-8B07-9FA9FC03E790}"/>
            </a:ext>
          </a:extLst>
        </xdr:cNvPr>
        <xdr:cNvCxnSpPr/>
      </xdr:nvCxnSpPr>
      <xdr:spPr>
        <a:xfrm>
          <a:off x="19885660" y="583183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20400</xdr:rowOff>
    </xdr:from>
    <xdr:ext cx="599010" cy="259045"/>
    <xdr:sp macro="" textlink="">
      <xdr:nvSpPr>
        <xdr:cNvPr id="354" name="【一般廃棄物処理施設】&#10;一人当たり有形固定資産（償却資産）額平均値テキスト">
          <a:extLst>
            <a:ext uri="{FF2B5EF4-FFF2-40B4-BE49-F238E27FC236}">
              <a16:creationId xmlns:a16="http://schemas.microsoft.com/office/drawing/2014/main" id="{90355E1E-485F-4208-B013-1123DCE692C2}"/>
            </a:ext>
          </a:extLst>
        </xdr:cNvPr>
        <xdr:cNvSpPr txBox="1"/>
      </xdr:nvSpPr>
      <xdr:spPr>
        <a:xfrm>
          <a:off x="19985990" y="70460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41973</xdr:rowOff>
    </xdr:from>
    <xdr:to>
      <xdr:col>116</xdr:col>
      <xdr:colOff>114300</xdr:colOff>
      <xdr:row>41</xdr:row>
      <xdr:rowOff>143573</xdr:rowOff>
    </xdr:to>
    <xdr:sp macro="" textlink="">
      <xdr:nvSpPr>
        <xdr:cNvPr id="355" name="フローチャート: 判断 354">
          <a:extLst>
            <a:ext uri="{FF2B5EF4-FFF2-40B4-BE49-F238E27FC236}">
              <a16:creationId xmlns:a16="http://schemas.microsoft.com/office/drawing/2014/main" id="{1A8DE69F-AB31-411F-80E9-C0052D6B5E06}"/>
            </a:ext>
          </a:extLst>
        </xdr:cNvPr>
        <xdr:cNvSpPr/>
      </xdr:nvSpPr>
      <xdr:spPr>
        <a:xfrm>
          <a:off x="19904710" y="7073328"/>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49291</xdr:rowOff>
    </xdr:from>
    <xdr:to>
      <xdr:col>112</xdr:col>
      <xdr:colOff>38100</xdr:colOff>
      <xdr:row>41</xdr:row>
      <xdr:rowOff>150891</xdr:rowOff>
    </xdr:to>
    <xdr:sp macro="" textlink="">
      <xdr:nvSpPr>
        <xdr:cNvPr id="356" name="フローチャート: 判断 355">
          <a:extLst>
            <a:ext uri="{FF2B5EF4-FFF2-40B4-BE49-F238E27FC236}">
              <a16:creationId xmlns:a16="http://schemas.microsoft.com/office/drawing/2014/main" id="{FD06BED6-9928-4A00-93C8-9C5FB25734C7}"/>
            </a:ext>
          </a:extLst>
        </xdr:cNvPr>
        <xdr:cNvSpPr/>
      </xdr:nvSpPr>
      <xdr:spPr>
        <a:xfrm>
          <a:off x="19161760" y="7080646"/>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61513</xdr:rowOff>
    </xdr:from>
    <xdr:to>
      <xdr:col>107</xdr:col>
      <xdr:colOff>101600</xdr:colOff>
      <xdr:row>41</xdr:row>
      <xdr:rowOff>163113</xdr:rowOff>
    </xdr:to>
    <xdr:sp macro="" textlink="">
      <xdr:nvSpPr>
        <xdr:cNvPr id="357" name="フローチャート: 判断 356">
          <a:extLst>
            <a:ext uri="{FF2B5EF4-FFF2-40B4-BE49-F238E27FC236}">
              <a16:creationId xmlns:a16="http://schemas.microsoft.com/office/drawing/2014/main" id="{24060D18-44FC-4067-AF80-DEB7E1C07081}"/>
            </a:ext>
          </a:extLst>
        </xdr:cNvPr>
        <xdr:cNvSpPr/>
      </xdr:nvSpPr>
      <xdr:spPr>
        <a:xfrm>
          <a:off x="18345150" y="7087153"/>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10958</xdr:rowOff>
    </xdr:from>
    <xdr:to>
      <xdr:col>102</xdr:col>
      <xdr:colOff>165100</xdr:colOff>
      <xdr:row>41</xdr:row>
      <xdr:rowOff>112558</xdr:rowOff>
    </xdr:to>
    <xdr:sp macro="" textlink="">
      <xdr:nvSpPr>
        <xdr:cNvPr id="358" name="フローチャート: 判断 357">
          <a:extLst>
            <a:ext uri="{FF2B5EF4-FFF2-40B4-BE49-F238E27FC236}">
              <a16:creationId xmlns:a16="http://schemas.microsoft.com/office/drawing/2014/main" id="{B6ABF72A-541F-49DA-8138-A00865DB8197}"/>
            </a:ext>
          </a:extLst>
        </xdr:cNvPr>
        <xdr:cNvSpPr/>
      </xdr:nvSpPr>
      <xdr:spPr>
        <a:xfrm>
          <a:off x="17547590" y="7042313"/>
          <a:ext cx="1092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17542</xdr:rowOff>
    </xdr:from>
    <xdr:to>
      <xdr:col>98</xdr:col>
      <xdr:colOff>38100</xdr:colOff>
      <xdr:row>41</xdr:row>
      <xdr:rowOff>119142</xdr:rowOff>
    </xdr:to>
    <xdr:sp macro="" textlink="">
      <xdr:nvSpPr>
        <xdr:cNvPr id="359" name="フローチャート: 判断 358">
          <a:extLst>
            <a:ext uri="{FF2B5EF4-FFF2-40B4-BE49-F238E27FC236}">
              <a16:creationId xmlns:a16="http://schemas.microsoft.com/office/drawing/2014/main" id="{96B6C7ED-582A-41AC-BDEA-B0C18E98F03F}"/>
            </a:ext>
          </a:extLst>
        </xdr:cNvPr>
        <xdr:cNvSpPr/>
      </xdr:nvSpPr>
      <xdr:spPr>
        <a:xfrm>
          <a:off x="16761460" y="7050802"/>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60" name="テキスト ボックス 359">
          <a:extLst>
            <a:ext uri="{FF2B5EF4-FFF2-40B4-BE49-F238E27FC236}">
              <a16:creationId xmlns:a16="http://schemas.microsoft.com/office/drawing/2014/main" id="{728190FB-26B4-4CD0-98A2-62A0ADFBEF8A}"/>
            </a:ext>
          </a:extLst>
        </xdr:cNvPr>
        <xdr:cNvSpPr txBox="1"/>
      </xdr:nvSpPr>
      <xdr:spPr>
        <a:xfrm>
          <a:off x="1977644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61" name="テキスト ボックス 360">
          <a:extLst>
            <a:ext uri="{FF2B5EF4-FFF2-40B4-BE49-F238E27FC236}">
              <a16:creationId xmlns:a16="http://schemas.microsoft.com/office/drawing/2014/main" id="{58E9D828-01D2-48B8-BB80-F6B8C46339AB}"/>
            </a:ext>
          </a:extLst>
        </xdr:cNvPr>
        <xdr:cNvSpPr txBox="1"/>
      </xdr:nvSpPr>
      <xdr:spPr>
        <a:xfrm>
          <a:off x="190334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62" name="テキスト ボックス 361">
          <a:extLst>
            <a:ext uri="{FF2B5EF4-FFF2-40B4-BE49-F238E27FC236}">
              <a16:creationId xmlns:a16="http://schemas.microsoft.com/office/drawing/2014/main" id="{095B9EE6-2763-449E-8CBB-1A1975DAEDD0}"/>
            </a:ext>
          </a:extLst>
        </xdr:cNvPr>
        <xdr:cNvSpPr txBox="1"/>
      </xdr:nvSpPr>
      <xdr:spPr>
        <a:xfrm>
          <a:off x="182283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63" name="テキスト ボックス 362">
          <a:extLst>
            <a:ext uri="{FF2B5EF4-FFF2-40B4-BE49-F238E27FC236}">
              <a16:creationId xmlns:a16="http://schemas.microsoft.com/office/drawing/2014/main" id="{0BAD00C3-9F32-433D-AF0E-82D2464FD5B8}"/>
            </a:ext>
          </a:extLst>
        </xdr:cNvPr>
        <xdr:cNvSpPr txBox="1"/>
      </xdr:nvSpPr>
      <xdr:spPr>
        <a:xfrm>
          <a:off x="174307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64" name="テキスト ボックス 363">
          <a:extLst>
            <a:ext uri="{FF2B5EF4-FFF2-40B4-BE49-F238E27FC236}">
              <a16:creationId xmlns:a16="http://schemas.microsoft.com/office/drawing/2014/main" id="{2BE6F277-238F-4F09-B9E8-6114BA657658}"/>
            </a:ext>
          </a:extLst>
        </xdr:cNvPr>
        <xdr:cNvSpPr txBox="1"/>
      </xdr:nvSpPr>
      <xdr:spPr>
        <a:xfrm>
          <a:off x="166331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33455</xdr:rowOff>
    </xdr:from>
    <xdr:to>
      <xdr:col>116</xdr:col>
      <xdr:colOff>114300</xdr:colOff>
      <xdr:row>40</xdr:row>
      <xdr:rowOff>135055</xdr:rowOff>
    </xdr:to>
    <xdr:sp macro="" textlink="">
      <xdr:nvSpPr>
        <xdr:cNvPr id="365" name="楕円 364">
          <a:extLst>
            <a:ext uri="{FF2B5EF4-FFF2-40B4-BE49-F238E27FC236}">
              <a16:creationId xmlns:a16="http://schemas.microsoft.com/office/drawing/2014/main" id="{8F8DFFD6-F730-4046-B25D-6C82407C711A}"/>
            </a:ext>
          </a:extLst>
        </xdr:cNvPr>
        <xdr:cNvSpPr/>
      </xdr:nvSpPr>
      <xdr:spPr>
        <a:xfrm>
          <a:off x="19904710" y="6889550"/>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56332</xdr:rowOff>
    </xdr:from>
    <xdr:ext cx="599010" cy="259045"/>
    <xdr:sp macro="" textlink="">
      <xdr:nvSpPr>
        <xdr:cNvPr id="366" name="【一般廃棄物処理施設】&#10;一人当たり有形固定資産（償却資産）額該当値テキスト">
          <a:extLst>
            <a:ext uri="{FF2B5EF4-FFF2-40B4-BE49-F238E27FC236}">
              <a16:creationId xmlns:a16="http://schemas.microsoft.com/office/drawing/2014/main" id="{93048392-23F1-46AF-ACE9-1233F73F547B}"/>
            </a:ext>
          </a:extLst>
        </xdr:cNvPr>
        <xdr:cNvSpPr txBox="1"/>
      </xdr:nvSpPr>
      <xdr:spPr>
        <a:xfrm>
          <a:off x="19985990" y="6746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111954</xdr:rowOff>
    </xdr:from>
    <xdr:to>
      <xdr:col>112</xdr:col>
      <xdr:colOff>38100</xdr:colOff>
      <xdr:row>41</xdr:row>
      <xdr:rowOff>42104</xdr:rowOff>
    </xdr:to>
    <xdr:sp macro="" textlink="">
      <xdr:nvSpPr>
        <xdr:cNvPr id="367" name="楕円 366">
          <a:extLst>
            <a:ext uri="{FF2B5EF4-FFF2-40B4-BE49-F238E27FC236}">
              <a16:creationId xmlns:a16="http://schemas.microsoft.com/office/drawing/2014/main" id="{4DAD833C-A332-4AC2-A66F-4C6AF57142DC}"/>
            </a:ext>
          </a:extLst>
        </xdr:cNvPr>
        <xdr:cNvSpPr/>
      </xdr:nvSpPr>
      <xdr:spPr>
        <a:xfrm>
          <a:off x="19161760" y="6969954"/>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84255</xdr:rowOff>
    </xdr:from>
    <xdr:to>
      <xdr:col>116</xdr:col>
      <xdr:colOff>63500</xdr:colOff>
      <xdr:row>40</xdr:row>
      <xdr:rowOff>162754</xdr:rowOff>
    </xdr:to>
    <xdr:cxnSp macro="">
      <xdr:nvCxnSpPr>
        <xdr:cNvPr id="368" name="直線コネクタ 367">
          <a:extLst>
            <a:ext uri="{FF2B5EF4-FFF2-40B4-BE49-F238E27FC236}">
              <a16:creationId xmlns:a16="http://schemas.microsoft.com/office/drawing/2014/main" id="{54F7736B-A71A-4878-9413-A30907F31322}"/>
            </a:ext>
          </a:extLst>
        </xdr:cNvPr>
        <xdr:cNvCxnSpPr/>
      </xdr:nvCxnSpPr>
      <xdr:spPr>
        <a:xfrm flipV="1">
          <a:off x="19204940" y="6944160"/>
          <a:ext cx="742950" cy="78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107293</xdr:rowOff>
    </xdr:from>
    <xdr:to>
      <xdr:col>107</xdr:col>
      <xdr:colOff>101600</xdr:colOff>
      <xdr:row>41</xdr:row>
      <xdr:rowOff>37443</xdr:rowOff>
    </xdr:to>
    <xdr:sp macro="" textlink="">
      <xdr:nvSpPr>
        <xdr:cNvPr id="369" name="楕円 368">
          <a:extLst>
            <a:ext uri="{FF2B5EF4-FFF2-40B4-BE49-F238E27FC236}">
              <a16:creationId xmlns:a16="http://schemas.microsoft.com/office/drawing/2014/main" id="{6F635124-C5E8-40A7-A27E-BB9ACD64162C}"/>
            </a:ext>
          </a:extLst>
        </xdr:cNvPr>
        <xdr:cNvSpPr/>
      </xdr:nvSpPr>
      <xdr:spPr>
        <a:xfrm>
          <a:off x="18345150" y="6963388"/>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158093</xdr:rowOff>
    </xdr:from>
    <xdr:to>
      <xdr:col>111</xdr:col>
      <xdr:colOff>177800</xdr:colOff>
      <xdr:row>40</xdr:row>
      <xdr:rowOff>162754</xdr:rowOff>
    </xdr:to>
    <xdr:cxnSp macro="">
      <xdr:nvCxnSpPr>
        <xdr:cNvPr id="370" name="直線コネクタ 369">
          <a:extLst>
            <a:ext uri="{FF2B5EF4-FFF2-40B4-BE49-F238E27FC236}">
              <a16:creationId xmlns:a16="http://schemas.microsoft.com/office/drawing/2014/main" id="{840D1E6B-9D57-410B-9FCC-32A66BF92F56}"/>
            </a:ext>
          </a:extLst>
        </xdr:cNvPr>
        <xdr:cNvCxnSpPr/>
      </xdr:nvCxnSpPr>
      <xdr:spPr>
        <a:xfrm>
          <a:off x="18399760" y="7017998"/>
          <a:ext cx="805180" cy="4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109362</xdr:rowOff>
    </xdr:from>
    <xdr:to>
      <xdr:col>102</xdr:col>
      <xdr:colOff>165100</xdr:colOff>
      <xdr:row>41</xdr:row>
      <xdr:rowOff>39512</xdr:rowOff>
    </xdr:to>
    <xdr:sp macro="" textlink="">
      <xdr:nvSpPr>
        <xdr:cNvPr id="371" name="楕円 370">
          <a:extLst>
            <a:ext uri="{FF2B5EF4-FFF2-40B4-BE49-F238E27FC236}">
              <a16:creationId xmlns:a16="http://schemas.microsoft.com/office/drawing/2014/main" id="{D26CFFBF-5EA0-45ED-A30C-6A70EB339C6B}"/>
            </a:ext>
          </a:extLst>
        </xdr:cNvPr>
        <xdr:cNvSpPr/>
      </xdr:nvSpPr>
      <xdr:spPr>
        <a:xfrm>
          <a:off x="17547590" y="6965457"/>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158093</xdr:rowOff>
    </xdr:from>
    <xdr:to>
      <xdr:col>107</xdr:col>
      <xdr:colOff>50800</xdr:colOff>
      <xdr:row>40</xdr:row>
      <xdr:rowOff>160162</xdr:rowOff>
    </xdr:to>
    <xdr:cxnSp macro="">
      <xdr:nvCxnSpPr>
        <xdr:cNvPr id="372" name="直線コネクタ 371">
          <a:extLst>
            <a:ext uri="{FF2B5EF4-FFF2-40B4-BE49-F238E27FC236}">
              <a16:creationId xmlns:a16="http://schemas.microsoft.com/office/drawing/2014/main" id="{BA0C5BEE-1A24-4C6E-8330-024EB1AC5510}"/>
            </a:ext>
          </a:extLst>
        </xdr:cNvPr>
        <xdr:cNvCxnSpPr/>
      </xdr:nvCxnSpPr>
      <xdr:spPr>
        <a:xfrm flipV="1">
          <a:off x="17602200" y="7017998"/>
          <a:ext cx="797560" cy="2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123416</xdr:rowOff>
    </xdr:from>
    <xdr:to>
      <xdr:col>98</xdr:col>
      <xdr:colOff>38100</xdr:colOff>
      <xdr:row>42</xdr:row>
      <xdr:rowOff>53566</xdr:rowOff>
    </xdr:to>
    <xdr:sp macro="" textlink="">
      <xdr:nvSpPr>
        <xdr:cNvPr id="373" name="楕円 372">
          <a:extLst>
            <a:ext uri="{FF2B5EF4-FFF2-40B4-BE49-F238E27FC236}">
              <a16:creationId xmlns:a16="http://schemas.microsoft.com/office/drawing/2014/main" id="{911F50F6-1995-481B-8054-4C7B9550797C}"/>
            </a:ext>
          </a:extLst>
        </xdr:cNvPr>
        <xdr:cNvSpPr/>
      </xdr:nvSpPr>
      <xdr:spPr>
        <a:xfrm>
          <a:off x="16761460" y="7154771"/>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160162</xdr:rowOff>
    </xdr:from>
    <xdr:to>
      <xdr:col>102</xdr:col>
      <xdr:colOff>114300</xdr:colOff>
      <xdr:row>42</xdr:row>
      <xdr:rowOff>2766</xdr:rowOff>
    </xdr:to>
    <xdr:cxnSp macro="">
      <xdr:nvCxnSpPr>
        <xdr:cNvPr id="374" name="直線コネクタ 373">
          <a:extLst>
            <a:ext uri="{FF2B5EF4-FFF2-40B4-BE49-F238E27FC236}">
              <a16:creationId xmlns:a16="http://schemas.microsoft.com/office/drawing/2014/main" id="{97D84EAA-5F26-4078-B754-C6909EF5C577}"/>
            </a:ext>
          </a:extLst>
        </xdr:cNvPr>
        <xdr:cNvCxnSpPr/>
      </xdr:nvCxnSpPr>
      <xdr:spPr>
        <a:xfrm flipV="1">
          <a:off x="16804640" y="7020067"/>
          <a:ext cx="797560" cy="183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41</xdr:row>
      <xdr:rowOff>142018</xdr:rowOff>
    </xdr:from>
    <xdr:ext cx="599010" cy="259045"/>
    <xdr:sp macro="" textlink="">
      <xdr:nvSpPr>
        <xdr:cNvPr id="375" name="n_1aveValue【一般廃棄物処理施設】&#10;一人当たり有形固定資産（償却資産）額">
          <a:extLst>
            <a:ext uri="{FF2B5EF4-FFF2-40B4-BE49-F238E27FC236}">
              <a16:creationId xmlns:a16="http://schemas.microsoft.com/office/drawing/2014/main" id="{338B9C06-FCDE-4A79-9796-48AEB7AA771A}"/>
            </a:ext>
          </a:extLst>
        </xdr:cNvPr>
        <xdr:cNvSpPr txBox="1"/>
      </xdr:nvSpPr>
      <xdr:spPr>
        <a:xfrm>
          <a:off x="18919405" y="7169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154240</xdr:rowOff>
    </xdr:from>
    <xdr:ext cx="599010" cy="259045"/>
    <xdr:sp macro="" textlink="">
      <xdr:nvSpPr>
        <xdr:cNvPr id="376" name="n_2aveValue【一般廃棄物処理施設】&#10;一人当たり有形固定資産（償却資産）額">
          <a:extLst>
            <a:ext uri="{FF2B5EF4-FFF2-40B4-BE49-F238E27FC236}">
              <a16:creationId xmlns:a16="http://schemas.microsoft.com/office/drawing/2014/main" id="{8E4FA396-B83D-4501-B1C6-7779EF389132}"/>
            </a:ext>
          </a:extLst>
        </xdr:cNvPr>
        <xdr:cNvSpPr txBox="1"/>
      </xdr:nvSpPr>
      <xdr:spPr>
        <a:xfrm>
          <a:off x="18138355" y="7183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41</xdr:row>
      <xdr:rowOff>103685</xdr:rowOff>
    </xdr:from>
    <xdr:ext cx="599010" cy="259045"/>
    <xdr:sp macro="" textlink="">
      <xdr:nvSpPr>
        <xdr:cNvPr id="377" name="n_3aveValue【一般廃棄物処理施設】&#10;一人当たり有形固定資産（償却資産）額">
          <a:extLst>
            <a:ext uri="{FF2B5EF4-FFF2-40B4-BE49-F238E27FC236}">
              <a16:creationId xmlns:a16="http://schemas.microsoft.com/office/drawing/2014/main" id="{76881110-7E3F-4469-9F27-140D3ED606D2}"/>
            </a:ext>
          </a:extLst>
        </xdr:cNvPr>
        <xdr:cNvSpPr txBox="1"/>
      </xdr:nvSpPr>
      <xdr:spPr>
        <a:xfrm>
          <a:off x="17323650" y="7131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135669</xdr:rowOff>
    </xdr:from>
    <xdr:ext cx="599010" cy="259045"/>
    <xdr:sp macro="" textlink="">
      <xdr:nvSpPr>
        <xdr:cNvPr id="378" name="n_4aveValue【一般廃棄物処理施設】&#10;一人当たり有形固定資産（償却資産）額">
          <a:extLst>
            <a:ext uri="{FF2B5EF4-FFF2-40B4-BE49-F238E27FC236}">
              <a16:creationId xmlns:a16="http://schemas.microsoft.com/office/drawing/2014/main" id="{5AC971C9-EF93-4781-8184-C0BABB3DFF66}"/>
            </a:ext>
          </a:extLst>
        </xdr:cNvPr>
        <xdr:cNvSpPr txBox="1"/>
      </xdr:nvSpPr>
      <xdr:spPr>
        <a:xfrm>
          <a:off x="16526090" y="6818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39</xdr:row>
      <xdr:rowOff>58631</xdr:rowOff>
    </xdr:from>
    <xdr:ext cx="599010" cy="259045"/>
    <xdr:sp macro="" textlink="">
      <xdr:nvSpPr>
        <xdr:cNvPr id="379" name="n_1mainValue【一般廃棄物処理施設】&#10;一人当たり有形固定資産（償却資産）額">
          <a:extLst>
            <a:ext uri="{FF2B5EF4-FFF2-40B4-BE49-F238E27FC236}">
              <a16:creationId xmlns:a16="http://schemas.microsoft.com/office/drawing/2014/main" id="{3BBE2B62-FED5-4436-AEBE-BF74F3B6A9BD}"/>
            </a:ext>
          </a:extLst>
        </xdr:cNvPr>
        <xdr:cNvSpPr txBox="1"/>
      </xdr:nvSpPr>
      <xdr:spPr>
        <a:xfrm>
          <a:off x="18919405" y="6741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53970</xdr:rowOff>
    </xdr:from>
    <xdr:ext cx="599010" cy="259045"/>
    <xdr:sp macro="" textlink="">
      <xdr:nvSpPr>
        <xdr:cNvPr id="380" name="n_2mainValue【一般廃棄物処理施設】&#10;一人当たり有形固定資産（償却資産）額">
          <a:extLst>
            <a:ext uri="{FF2B5EF4-FFF2-40B4-BE49-F238E27FC236}">
              <a16:creationId xmlns:a16="http://schemas.microsoft.com/office/drawing/2014/main" id="{7FDA428B-7577-4889-B293-05C7BE31F6E2}"/>
            </a:ext>
          </a:extLst>
        </xdr:cNvPr>
        <xdr:cNvSpPr txBox="1"/>
      </xdr:nvSpPr>
      <xdr:spPr>
        <a:xfrm>
          <a:off x="18138355" y="6744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56039</xdr:rowOff>
    </xdr:from>
    <xdr:ext cx="599010" cy="259045"/>
    <xdr:sp macro="" textlink="">
      <xdr:nvSpPr>
        <xdr:cNvPr id="381" name="n_3mainValue【一般廃棄物処理施設】&#10;一人当たり有形固定資産（償却資産）額">
          <a:extLst>
            <a:ext uri="{FF2B5EF4-FFF2-40B4-BE49-F238E27FC236}">
              <a16:creationId xmlns:a16="http://schemas.microsoft.com/office/drawing/2014/main" id="{43C24058-97A4-4DE4-8693-7494A7F65398}"/>
            </a:ext>
          </a:extLst>
        </xdr:cNvPr>
        <xdr:cNvSpPr txBox="1"/>
      </xdr:nvSpPr>
      <xdr:spPr>
        <a:xfrm>
          <a:off x="17323650" y="6746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42</xdr:row>
      <xdr:rowOff>44693</xdr:rowOff>
    </xdr:from>
    <xdr:ext cx="534377" cy="259045"/>
    <xdr:sp macro="" textlink="">
      <xdr:nvSpPr>
        <xdr:cNvPr id="382" name="n_4mainValue【一般廃棄物処理施設】&#10;一人当たり有形固定資産（償却資産）額">
          <a:extLst>
            <a:ext uri="{FF2B5EF4-FFF2-40B4-BE49-F238E27FC236}">
              <a16:creationId xmlns:a16="http://schemas.microsoft.com/office/drawing/2014/main" id="{233602D1-A65C-47EF-87EB-A56A8D604DA5}"/>
            </a:ext>
          </a:extLst>
        </xdr:cNvPr>
        <xdr:cNvSpPr txBox="1"/>
      </xdr:nvSpPr>
      <xdr:spPr>
        <a:xfrm>
          <a:off x="16556501" y="7247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83" name="正方形/長方形 382">
          <a:extLst>
            <a:ext uri="{FF2B5EF4-FFF2-40B4-BE49-F238E27FC236}">
              <a16:creationId xmlns:a16="http://schemas.microsoft.com/office/drawing/2014/main" id="{1DDCC0D1-3C1C-49A2-ACE9-9CF3AB67AF2D}"/>
            </a:ext>
          </a:extLst>
        </xdr:cNvPr>
        <xdr:cNvSpPr/>
      </xdr:nvSpPr>
      <xdr:spPr>
        <a:xfrm>
          <a:off x="1120394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4" name="正方形/長方形 383">
          <a:extLst>
            <a:ext uri="{FF2B5EF4-FFF2-40B4-BE49-F238E27FC236}">
              <a16:creationId xmlns:a16="http://schemas.microsoft.com/office/drawing/2014/main" id="{D80097E8-9834-4839-824B-6016F08C155C}"/>
            </a:ext>
          </a:extLst>
        </xdr:cNvPr>
        <xdr:cNvSpPr/>
      </xdr:nvSpPr>
      <xdr:spPr>
        <a:xfrm>
          <a:off x="113157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5" name="正方形/長方形 384">
          <a:extLst>
            <a:ext uri="{FF2B5EF4-FFF2-40B4-BE49-F238E27FC236}">
              <a16:creationId xmlns:a16="http://schemas.microsoft.com/office/drawing/2014/main" id="{3A44BA30-A642-44E9-B73D-6F50ED091B2D}"/>
            </a:ext>
          </a:extLst>
        </xdr:cNvPr>
        <xdr:cNvSpPr/>
      </xdr:nvSpPr>
      <xdr:spPr>
        <a:xfrm>
          <a:off x="113157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6" name="正方形/長方形 385">
          <a:extLst>
            <a:ext uri="{FF2B5EF4-FFF2-40B4-BE49-F238E27FC236}">
              <a16:creationId xmlns:a16="http://schemas.microsoft.com/office/drawing/2014/main" id="{C7F289C8-D159-4660-9DDE-667DFAEAC001}"/>
            </a:ext>
          </a:extLst>
        </xdr:cNvPr>
        <xdr:cNvSpPr/>
      </xdr:nvSpPr>
      <xdr:spPr>
        <a:xfrm>
          <a:off x="122326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7" name="正方形/長方形 386">
          <a:extLst>
            <a:ext uri="{FF2B5EF4-FFF2-40B4-BE49-F238E27FC236}">
              <a16:creationId xmlns:a16="http://schemas.microsoft.com/office/drawing/2014/main" id="{7F5E346B-01E1-45A2-AAD1-EBA74037FA11}"/>
            </a:ext>
          </a:extLst>
        </xdr:cNvPr>
        <xdr:cNvSpPr/>
      </xdr:nvSpPr>
      <xdr:spPr>
        <a:xfrm>
          <a:off x="122326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8" name="正方形/長方形 387">
          <a:extLst>
            <a:ext uri="{FF2B5EF4-FFF2-40B4-BE49-F238E27FC236}">
              <a16:creationId xmlns:a16="http://schemas.microsoft.com/office/drawing/2014/main" id="{001A7EBA-BE98-4173-90CF-10F1CD5FF25E}"/>
            </a:ext>
          </a:extLst>
        </xdr:cNvPr>
        <xdr:cNvSpPr/>
      </xdr:nvSpPr>
      <xdr:spPr>
        <a:xfrm>
          <a:off x="132613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9" name="正方形/長方形 388">
          <a:extLst>
            <a:ext uri="{FF2B5EF4-FFF2-40B4-BE49-F238E27FC236}">
              <a16:creationId xmlns:a16="http://schemas.microsoft.com/office/drawing/2014/main" id="{84A268BA-BC31-409F-B436-BAD88A4C39B7}"/>
            </a:ext>
          </a:extLst>
        </xdr:cNvPr>
        <xdr:cNvSpPr/>
      </xdr:nvSpPr>
      <xdr:spPr>
        <a:xfrm>
          <a:off x="132613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90" name="正方形/長方形 389">
          <a:extLst>
            <a:ext uri="{FF2B5EF4-FFF2-40B4-BE49-F238E27FC236}">
              <a16:creationId xmlns:a16="http://schemas.microsoft.com/office/drawing/2014/main" id="{5D5C6E8F-F9D5-4EAA-B5A1-271F9531D7E9}"/>
            </a:ext>
          </a:extLst>
        </xdr:cNvPr>
        <xdr:cNvSpPr/>
      </xdr:nvSpPr>
      <xdr:spPr>
        <a:xfrm>
          <a:off x="11203940" y="914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91" name="テキスト ボックス 390">
          <a:extLst>
            <a:ext uri="{FF2B5EF4-FFF2-40B4-BE49-F238E27FC236}">
              <a16:creationId xmlns:a16="http://schemas.microsoft.com/office/drawing/2014/main" id="{44BC79CD-A27E-4E3B-B448-6B9456BA38AE}"/>
            </a:ext>
          </a:extLst>
        </xdr:cNvPr>
        <xdr:cNvSpPr txBox="1"/>
      </xdr:nvSpPr>
      <xdr:spPr>
        <a:xfrm>
          <a:off x="1116584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92" name="直線コネクタ 391">
          <a:extLst>
            <a:ext uri="{FF2B5EF4-FFF2-40B4-BE49-F238E27FC236}">
              <a16:creationId xmlns:a16="http://schemas.microsoft.com/office/drawing/2014/main" id="{3182EC05-66D1-4364-BDE2-7D5DD21D21CF}"/>
            </a:ext>
          </a:extLst>
        </xdr:cNvPr>
        <xdr:cNvCxnSpPr/>
      </xdr:nvCxnSpPr>
      <xdr:spPr>
        <a:xfrm>
          <a:off x="1120394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393" name="テキスト ボックス 392">
          <a:extLst>
            <a:ext uri="{FF2B5EF4-FFF2-40B4-BE49-F238E27FC236}">
              <a16:creationId xmlns:a16="http://schemas.microsoft.com/office/drawing/2014/main" id="{40838A36-231B-4C24-87EC-AD56BA54C6DA}"/>
            </a:ext>
          </a:extLst>
        </xdr:cNvPr>
        <xdr:cNvSpPr txBox="1"/>
      </xdr:nvSpPr>
      <xdr:spPr>
        <a:xfrm>
          <a:off x="10801531"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394" name="直線コネクタ 393">
          <a:extLst>
            <a:ext uri="{FF2B5EF4-FFF2-40B4-BE49-F238E27FC236}">
              <a16:creationId xmlns:a16="http://schemas.microsoft.com/office/drawing/2014/main" id="{4F500B5D-0150-4727-9CB7-16E7450308EA}"/>
            </a:ext>
          </a:extLst>
        </xdr:cNvPr>
        <xdr:cNvCxnSpPr/>
      </xdr:nvCxnSpPr>
      <xdr:spPr>
        <a:xfrm>
          <a:off x="11203940" y="1110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395" name="テキスト ボックス 394">
          <a:extLst>
            <a:ext uri="{FF2B5EF4-FFF2-40B4-BE49-F238E27FC236}">
              <a16:creationId xmlns:a16="http://schemas.microsoft.com/office/drawing/2014/main" id="{F1FE97B7-B340-426A-9B9C-9A20699B29E6}"/>
            </a:ext>
          </a:extLst>
        </xdr:cNvPr>
        <xdr:cNvSpPr txBox="1"/>
      </xdr:nvSpPr>
      <xdr:spPr>
        <a:xfrm>
          <a:off x="10801531" y="1096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96" name="直線コネクタ 395">
          <a:extLst>
            <a:ext uri="{FF2B5EF4-FFF2-40B4-BE49-F238E27FC236}">
              <a16:creationId xmlns:a16="http://schemas.microsoft.com/office/drawing/2014/main" id="{CF3173C4-3291-414E-974F-184FB82C5AC6}"/>
            </a:ext>
          </a:extLst>
        </xdr:cNvPr>
        <xdr:cNvCxnSpPr/>
      </xdr:nvCxnSpPr>
      <xdr:spPr>
        <a:xfrm>
          <a:off x="11203940" y="1077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97" name="テキスト ボックス 396">
          <a:extLst>
            <a:ext uri="{FF2B5EF4-FFF2-40B4-BE49-F238E27FC236}">
              <a16:creationId xmlns:a16="http://schemas.microsoft.com/office/drawing/2014/main" id="{6EBB1639-7141-4E3A-B551-92AD0A075D79}"/>
            </a:ext>
          </a:extLst>
        </xdr:cNvPr>
        <xdr:cNvSpPr txBox="1"/>
      </xdr:nvSpPr>
      <xdr:spPr>
        <a:xfrm>
          <a:off x="10842791" y="1063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98" name="直線コネクタ 397">
          <a:extLst>
            <a:ext uri="{FF2B5EF4-FFF2-40B4-BE49-F238E27FC236}">
              <a16:creationId xmlns:a16="http://schemas.microsoft.com/office/drawing/2014/main" id="{44B05D0A-0CE4-44CF-9377-C5D6792ACA35}"/>
            </a:ext>
          </a:extLst>
        </xdr:cNvPr>
        <xdr:cNvCxnSpPr/>
      </xdr:nvCxnSpPr>
      <xdr:spPr>
        <a:xfrm>
          <a:off x="11203940" y="1045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99" name="テキスト ボックス 398">
          <a:extLst>
            <a:ext uri="{FF2B5EF4-FFF2-40B4-BE49-F238E27FC236}">
              <a16:creationId xmlns:a16="http://schemas.microsoft.com/office/drawing/2014/main" id="{E880286B-9B29-4580-B0FC-966C95E93978}"/>
            </a:ext>
          </a:extLst>
        </xdr:cNvPr>
        <xdr:cNvSpPr txBox="1"/>
      </xdr:nvSpPr>
      <xdr:spPr>
        <a:xfrm>
          <a:off x="10842791" y="10304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00" name="直線コネクタ 399">
          <a:extLst>
            <a:ext uri="{FF2B5EF4-FFF2-40B4-BE49-F238E27FC236}">
              <a16:creationId xmlns:a16="http://schemas.microsoft.com/office/drawing/2014/main" id="{830E950F-11C1-441F-A3C9-A84F8FE88FCA}"/>
            </a:ext>
          </a:extLst>
        </xdr:cNvPr>
        <xdr:cNvCxnSpPr/>
      </xdr:nvCxnSpPr>
      <xdr:spPr>
        <a:xfrm>
          <a:off x="11203940" y="1012562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01" name="テキスト ボックス 400">
          <a:extLst>
            <a:ext uri="{FF2B5EF4-FFF2-40B4-BE49-F238E27FC236}">
              <a16:creationId xmlns:a16="http://schemas.microsoft.com/office/drawing/2014/main" id="{E7979996-11E8-4C55-A420-2414656855EA}"/>
            </a:ext>
          </a:extLst>
        </xdr:cNvPr>
        <xdr:cNvSpPr txBox="1"/>
      </xdr:nvSpPr>
      <xdr:spPr>
        <a:xfrm>
          <a:off x="1084279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02" name="直線コネクタ 401">
          <a:extLst>
            <a:ext uri="{FF2B5EF4-FFF2-40B4-BE49-F238E27FC236}">
              <a16:creationId xmlns:a16="http://schemas.microsoft.com/office/drawing/2014/main" id="{50850D71-F583-48D1-93E6-9777B85C028C}"/>
            </a:ext>
          </a:extLst>
        </xdr:cNvPr>
        <xdr:cNvCxnSpPr/>
      </xdr:nvCxnSpPr>
      <xdr:spPr>
        <a:xfrm>
          <a:off x="11203940" y="979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03" name="テキスト ボックス 402">
          <a:extLst>
            <a:ext uri="{FF2B5EF4-FFF2-40B4-BE49-F238E27FC236}">
              <a16:creationId xmlns:a16="http://schemas.microsoft.com/office/drawing/2014/main" id="{6C87581B-397F-4419-AD84-BFDA6E47D2BB}"/>
            </a:ext>
          </a:extLst>
        </xdr:cNvPr>
        <xdr:cNvSpPr txBox="1"/>
      </xdr:nvSpPr>
      <xdr:spPr>
        <a:xfrm>
          <a:off x="10842791" y="965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04" name="直線コネクタ 403">
          <a:extLst>
            <a:ext uri="{FF2B5EF4-FFF2-40B4-BE49-F238E27FC236}">
              <a16:creationId xmlns:a16="http://schemas.microsoft.com/office/drawing/2014/main" id="{B75D97FF-7408-46BD-9063-6DFC670F2DF4}"/>
            </a:ext>
          </a:extLst>
        </xdr:cNvPr>
        <xdr:cNvCxnSpPr/>
      </xdr:nvCxnSpPr>
      <xdr:spPr>
        <a:xfrm>
          <a:off x="11203940" y="947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05" name="テキスト ボックス 404">
          <a:extLst>
            <a:ext uri="{FF2B5EF4-FFF2-40B4-BE49-F238E27FC236}">
              <a16:creationId xmlns:a16="http://schemas.microsoft.com/office/drawing/2014/main" id="{CF3FA750-302F-45FE-BE2F-615BCF2390AF}"/>
            </a:ext>
          </a:extLst>
        </xdr:cNvPr>
        <xdr:cNvSpPr txBox="1"/>
      </xdr:nvSpPr>
      <xdr:spPr>
        <a:xfrm>
          <a:off x="10905006" y="932644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06" name="直線コネクタ 405">
          <a:extLst>
            <a:ext uri="{FF2B5EF4-FFF2-40B4-BE49-F238E27FC236}">
              <a16:creationId xmlns:a16="http://schemas.microsoft.com/office/drawing/2014/main" id="{6F3428FA-1128-4158-A9A8-83DCC9CB2CA6}"/>
            </a:ext>
          </a:extLst>
        </xdr:cNvPr>
        <xdr:cNvCxnSpPr/>
      </xdr:nvCxnSpPr>
      <xdr:spPr>
        <a:xfrm>
          <a:off x="1120394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7" name="【保健センター・保健所】&#10;有形固定資産減価償却率グラフ枠">
          <a:extLst>
            <a:ext uri="{FF2B5EF4-FFF2-40B4-BE49-F238E27FC236}">
              <a16:creationId xmlns:a16="http://schemas.microsoft.com/office/drawing/2014/main" id="{AE62FAA8-CD6C-432D-98A3-825B0EE6960F}"/>
            </a:ext>
          </a:extLst>
        </xdr:cNvPr>
        <xdr:cNvSpPr/>
      </xdr:nvSpPr>
      <xdr:spPr>
        <a:xfrm>
          <a:off x="11203940" y="914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106135</xdr:rowOff>
    </xdr:from>
    <xdr:to>
      <xdr:col>85</xdr:col>
      <xdr:colOff>126364</xdr:colOff>
      <xdr:row>64</xdr:row>
      <xdr:rowOff>40822</xdr:rowOff>
    </xdr:to>
    <xdr:cxnSp macro="">
      <xdr:nvCxnSpPr>
        <xdr:cNvPr id="408" name="直線コネクタ 407">
          <a:extLst>
            <a:ext uri="{FF2B5EF4-FFF2-40B4-BE49-F238E27FC236}">
              <a16:creationId xmlns:a16="http://schemas.microsoft.com/office/drawing/2014/main" id="{E2D5E160-1D50-494A-A3C6-44A382AA899C}"/>
            </a:ext>
          </a:extLst>
        </xdr:cNvPr>
        <xdr:cNvCxnSpPr/>
      </xdr:nvCxnSpPr>
      <xdr:spPr>
        <a:xfrm flipV="1">
          <a:off x="14703424" y="9533980"/>
          <a:ext cx="0" cy="1479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44649</xdr:rowOff>
    </xdr:from>
    <xdr:ext cx="405111" cy="259045"/>
    <xdr:sp macro="" textlink="">
      <xdr:nvSpPr>
        <xdr:cNvPr id="409" name="【保健センター・保健所】&#10;有形固定資産減価償却率最小値テキスト">
          <a:extLst>
            <a:ext uri="{FF2B5EF4-FFF2-40B4-BE49-F238E27FC236}">
              <a16:creationId xmlns:a16="http://schemas.microsoft.com/office/drawing/2014/main" id="{A0F3AE07-3836-4859-823F-782D94905203}"/>
            </a:ext>
          </a:extLst>
        </xdr:cNvPr>
        <xdr:cNvSpPr txBox="1"/>
      </xdr:nvSpPr>
      <xdr:spPr>
        <a:xfrm>
          <a:off x="14742160" y="11019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40822</xdr:rowOff>
    </xdr:from>
    <xdr:to>
      <xdr:col>86</xdr:col>
      <xdr:colOff>25400</xdr:colOff>
      <xdr:row>64</xdr:row>
      <xdr:rowOff>40822</xdr:rowOff>
    </xdr:to>
    <xdr:cxnSp macro="">
      <xdr:nvCxnSpPr>
        <xdr:cNvPr id="410" name="直線コネクタ 409">
          <a:extLst>
            <a:ext uri="{FF2B5EF4-FFF2-40B4-BE49-F238E27FC236}">
              <a16:creationId xmlns:a16="http://schemas.microsoft.com/office/drawing/2014/main" id="{8B0F3B1C-0830-4FDF-A82A-C7C1B982140B}"/>
            </a:ext>
          </a:extLst>
        </xdr:cNvPr>
        <xdr:cNvCxnSpPr/>
      </xdr:nvCxnSpPr>
      <xdr:spPr>
        <a:xfrm>
          <a:off x="14611350" y="1101362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52812</xdr:rowOff>
    </xdr:from>
    <xdr:ext cx="340478" cy="259045"/>
    <xdr:sp macro="" textlink="">
      <xdr:nvSpPr>
        <xdr:cNvPr id="411" name="【保健センター・保健所】&#10;有形固定資産減価償却率最大値テキスト">
          <a:extLst>
            <a:ext uri="{FF2B5EF4-FFF2-40B4-BE49-F238E27FC236}">
              <a16:creationId xmlns:a16="http://schemas.microsoft.com/office/drawing/2014/main" id="{B55D613C-1BC7-4980-AE60-E2B4B29CEA4F}"/>
            </a:ext>
          </a:extLst>
        </xdr:cNvPr>
        <xdr:cNvSpPr txBox="1"/>
      </xdr:nvSpPr>
      <xdr:spPr>
        <a:xfrm>
          <a:off x="14742160" y="93149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106135</xdr:rowOff>
    </xdr:from>
    <xdr:to>
      <xdr:col>86</xdr:col>
      <xdr:colOff>25400</xdr:colOff>
      <xdr:row>55</xdr:row>
      <xdr:rowOff>106135</xdr:rowOff>
    </xdr:to>
    <xdr:cxnSp macro="">
      <xdr:nvCxnSpPr>
        <xdr:cNvPr id="412" name="直線コネクタ 411">
          <a:extLst>
            <a:ext uri="{FF2B5EF4-FFF2-40B4-BE49-F238E27FC236}">
              <a16:creationId xmlns:a16="http://schemas.microsoft.com/office/drawing/2014/main" id="{CC6A37A5-B27F-42F1-9346-EC4E5EFE003F}"/>
            </a:ext>
          </a:extLst>
        </xdr:cNvPr>
        <xdr:cNvCxnSpPr/>
      </xdr:nvCxnSpPr>
      <xdr:spPr>
        <a:xfrm>
          <a:off x="14611350" y="95339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158223</xdr:rowOff>
    </xdr:from>
    <xdr:ext cx="405111" cy="259045"/>
    <xdr:sp macro="" textlink="">
      <xdr:nvSpPr>
        <xdr:cNvPr id="413" name="【保健センター・保健所】&#10;有形固定資産減価償却率平均値テキスト">
          <a:extLst>
            <a:ext uri="{FF2B5EF4-FFF2-40B4-BE49-F238E27FC236}">
              <a16:creationId xmlns:a16="http://schemas.microsoft.com/office/drawing/2014/main" id="{4B5E8ACB-1C61-42C9-A406-C6A3B8C6EA66}"/>
            </a:ext>
          </a:extLst>
        </xdr:cNvPr>
        <xdr:cNvSpPr txBox="1"/>
      </xdr:nvSpPr>
      <xdr:spPr>
        <a:xfrm>
          <a:off x="14742160" y="101042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135346</xdr:rowOff>
    </xdr:from>
    <xdr:to>
      <xdr:col>85</xdr:col>
      <xdr:colOff>177800</xdr:colOff>
      <xdr:row>60</xdr:row>
      <xdr:rowOff>65496</xdr:rowOff>
    </xdr:to>
    <xdr:sp macro="" textlink="">
      <xdr:nvSpPr>
        <xdr:cNvPr id="414" name="フローチャート: 判断 413">
          <a:extLst>
            <a:ext uri="{FF2B5EF4-FFF2-40B4-BE49-F238E27FC236}">
              <a16:creationId xmlns:a16="http://schemas.microsoft.com/office/drawing/2014/main" id="{91BA5F5E-C128-436C-928D-EB58DA15498E}"/>
            </a:ext>
          </a:extLst>
        </xdr:cNvPr>
        <xdr:cNvSpPr/>
      </xdr:nvSpPr>
      <xdr:spPr>
        <a:xfrm>
          <a:off x="14649450" y="10247086"/>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120650</xdr:rowOff>
    </xdr:from>
    <xdr:to>
      <xdr:col>81</xdr:col>
      <xdr:colOff>101600</xdr:colOff>
      <xdr:row>60</xdr:row>
      <xdr:rowOff>50800</xdr:rowOff>
    </xdr:to>
    <xdr:sp macro="" textlink="">
      <xdr:nvSpPr>
        <xdr:cNvPr id="415" name="フローチャート: 判断 414">
          <a:extLst>
            <a:ext uri="{FF2B5EF4-FFF2-40B4-BE49-F238E27FC236}">
              <a16:creationId xmlns:a16="http://schemas.microsoft.com/office/drawing/2014/main" id="{A6B7C2FB-5640-41FB-AF08-8F7F71C8E0FD}"/>
            </a:ext>
          </a:extLst>
        </xdr:cNvPr>
        <xdr:cNvSpPr/>
      </xdr:nvSpPr>
      <xdr:spPr>
        <a:xfrm>
          <a:off x="13887450" y="1023810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65133</xdr:rowOff>
    </xdr:from>
    <xdr:to>
      <xdr:col>76</xdr:col>
      <xdr:colOff>165100</xdr:colOff>
      <xdr:row>59</xdr:row>
      <xdr:rowOff>166733</xdr:rowOff>
    </xdr:to>
    <xdr:sp macro="" textlink="">
      <xdr:nvSpPr>
        <xdr:cNvPr id="416" name="フローチャート: 判断 415">
          <a:extLst>
            <a:ext uri="{FF2B5EF4-FFF2-40B4-BE49-F238E27FC236}">
              <a16:creationId xmlns:a16="http://schemas.microsoft.com/office/drawing/2014/main" id="{1E420DFE-5B65-4D51-A6F0-7B641D544040}"/>
            </a:ext>
          </a:extLst>
        </xdr:cNvPr>
        <xdr:cNvSpPr/>
      </xdr:nvSpPr>
      <xdr:spPr>
        <a:xfrm>
          <a:off x="13089890" y="10178778"/>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55335</xdr:rowOff>
    </xdr:from>
    <xdr:to>
      <xdr:col>72</xdr:col>
      <xdr:colOff>38100</xdr:colOff>
      <xdr:row>59</xdr:row>
      <xdr:rowOff>156935</xdr:rowOff>
    </xdr:to>
    <xdr:sp macro="" textlink="">
      <xdr:nvSpPr>
        <xdr:cNvPr id="417" name="フローチャート: 判断 416">
          <a:extLst>
            <a:ext uri="{FF2B5EF4-FFF2-40B4-BE49-F238E27FC236}">
              <a16:creationId xmlns:a16="http://schemas.microsoft.com/office/drawing/2014/main" id="{5740B14B-F004-4D95-B70F-01EE49263DCC}"/>
            </a:ext>
          </a:extLst>
        </xdr:cNvPr>
        <xdr:cNvSpPr/>
      </xdr:nvSpPr>
      <xdr:spPr>
        <a:xfrm>
          <a:off x="12303760" y="10174695"/>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25944</xdr:rowOff>
    </xdr:from>
    <xdr:to>
      <xdr:col>67</xdr:col>
      <xdr:colOff>101600</xdr:colOff>
      <xdr:row>59</xdr:row>
      <xdr:rowOff>127544</xdr:rowOff>
    </xdr:to>
    <xdr:sp macro="" textlink="">
      <xdr:nvSpPr>
        <xdr:cNvPr id="418" name="フローチャート: 判断 417">
          <a:extLst>
            <a:ext uri="{FF2B5EF4-FFF2-40B4-BE49-F238E27FC236}">
              <a16:creationId xmlns:a16="http://schemas.microsoft.com/office/drawing/2014/main" id="{A90732E0-4475-4AAA-9D77-B1A2CE5319C8}"/>
            </a:ext>
          </a:extLst>
        </xdr:cNvPr>
        <xdr:cNvSpPr/>
      </xdr:nvSpPr>
      <xdr:spPr>
        <a:xfrm>
          <a:off x="11487150" y="10137684"/>
          <a:ext cx="9779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19" name="テキスト ボックス 418">
          <a:extLst>
            <a:ext uri="{FF2B5EF4-FFF2-40B4-BE49-F238E27FC236}">
              <a16:creationId xmlns:a16="http://schemas.microsoft.com/office/drawing/2014/main" id="{F1DEDA7A-AD17-434F-B955-7B5F1FB7C976}"/>
            </a:ext>
          </a:extLst>
        </xdr:cNvPr>
        <xdr:cNvSpPr txBox="1"/>
      </xdr:nvSpPr>
      <xdr:spPr>
        <a:xfrm>
          <a:off x="14532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20" name="テキスト ボックス 419">
          <a:extLst>
            <a:ext uri="{FF2B5EF4-FFF2-40B4-BE49-F238E27FC236}">
              <a16:creationId xmlns:a16="http://schemas.microsoft.com/office/drawing/2014/main" id="{7FC52D18-A2F5-4578-84DE-44E2207F0A00}"/>
            </a:ext>
          </a:extLst>
        </xdr:cNvPr>
        <xdr:cNvSpPr txBox="1"/>
      </xdr:nvSpPr>
      <xdr:spPr>
        <a:xfrm>
          <a:off x="13770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21" name="テキスト ボックス 420">
          <a:extLst>
            <a:ext uri="{FF2B5EF4-FFF2-40B4-BE49-F238E27FC236}">
              <a16:creationId xmlns:a16="http://schemas.microsoft.com/office/drawing/2014/main" id="{508F36C2-7888-45DC-85AF-0C9606F5E504}"/>
            </a:ext>
          </a:extLst>
        </xdr:cNvPr>
        <xdr:cNvSpPr txBox="1"/>
      </xdr:nvSpPr>
      <xdr:spPr>
        <a:xfrm>
          <a:off x="12973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22" name="テキスト ボックス 421">
          <a:extLst>
            <a:ext uri="{FF2B5EF4-FFF2-40B4-BE49-F238E27FC236}">
              <a16:creationId xmlns:a16="http://schemas.microsoft.com/office/drawing/2014/main" id="{A2FF35A4-2ABC-42E3-8595-EFDB95E0070C}"/>
            </a:ext>
          </a:extLst>
        </xdr:cNvPr>
        <xdr:cNvSpPr txBox="1"/>
      </xdr:nvSpPr>
      <xdr:spPr>
        <a:xfrm>
          <a:off x="121754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23" name="テキスト ボックス 422">
          <a:extLst>
            <a:ext uri="{FF2B5EF4-FFF2-40B4-BE49-F238E27FC236}">
              <a16:creationId xmlns:a16="http://schemas.microsoft.com/office/drawing/2014/main" id="{A55D434A-33C1-4EF7-ADDF-A1FCB8483829}"/>
            </a:ext>
          </a:extLst>
        </xdr:cNvPr>
        <xdr:cNvSpPr txBox="1"/>
      </xdr:nvSpPr>
      <xdr:spPr>
        <a:xfrm>
          <a:off x="113703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66766</xdr:rowOff>
    </xdr:from>
    <xdr:to>
      <xdr:col>85</xdr:col>
      <xdr:colOff>177800</xdr:colOff>
      <xdr:row>60</xdr:row>
      <xdr:rowOff>168366</xdr:rowOff>
    </xdr:to>
    <xdr:sp macro="" textlink="">
      <xdr:nvSpPr>
        <xdr:cNvPr id="424" name="楕円 423">
          <a:extLst>
            <a:ext uri="{FF2B5EF4-FFF2-40B4-BE49-F238E27FC236}">
              <a16:creationId xmlns:a16="http://schemas.microsoft.com/office/drawing/2014/main" id="{84AB6BBA-99EA-4C46-AA88-474D3AC5AD8D}"/>
            </a:ext>
          </a:extLst>
        </xdr:cNvPr>
        <xdr:cNvSpPr/>
      </xdr:nvSpPr>
      <xdr:spPr>
        <a:xfrm>
          <a:off x="14649450" y="10351861"/>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45193</xdr:rowOff>
    </xdr:from>
    <xdr:ext cx="405111" cy="259045"/>
    <xdr:sp macro="" textlink="">
      <xdr:nvSpPr>
        <xdr:cNvPr id="425" name="【保健センター・保健所】&#10;有形固定資産減価償却率該当値テキスト">
          <a:extLst>
            <a:ext uri="{FF2B5EF4-FFF2-40B4-BE49-F238E27FC236}">
              <a16:creationId xmlns:a16="http://schemas.microsoft.com/office/drawing/2014/main" id="{7CBC8032-8594-4DE6-A516-27644514C4B2}"/>
            </a:ext>
          </a:extLst>
        </xdr:cNvPr>
        <xdr:cNvSpPr txBox="1"/>
      </xdr:nvSpPr>
      <xdr:spPr>
        <a:xfrm>
          <a:off x="14742160" y="10334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73297</xdr:rowOff>
    </xdr:from>
    <xdr:to>
      <xdr:col>81</xdr:col>
      <xdr:colOff>101600</xdr:colOff>
      <xdr:row>60</xdr:row>
      <xdr:rowOff>3447</xdr:rowOff>
    </xdr:to>
    <xdr:sp macro="" textlink="">
      <xdr:nvSpPr>
        <xdr:cNvPr id="426" name="楕円 425">
          <a:extLst>
            <a:ext uri="{FF2B5EF4-FFF2-40B4-BE49-F238E27FC236}">
              <a16:creationId xmlns:a16="http://schemas.microsoft.com/office/drawing/2014/main" id="{F26D99AE-9FD0-4814-9817-2B3AB797E14A}"/>
            </a:ext>
          </a:extLst>
        </xdr:cNvPr>
        <xdr:cNvSpPr/>
      </xdr:nvSpPr>
      <xdr:spPr>
        <a:xfrm>
          <a:off x="13887450" y="10188847"/>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124097</xdr:rowOff>
    </xdr:from>
    <xdr:to>
      <xdr:col>85</xdr:col>
      <xdr:colOff>127000</xdr:colOff>
      <xdr:row>60</xdr:row>
      <xdr:rowOff>117566</xdr:rowOff>
    </xdr:to>
    <xdr:cxnSp macro="">
      <xdr:nvCxnSpPr>
        <xdr:cNvPr id="427" name="直線コネクタ 426">
          <a:extLst>
            <a:ext uri="{FF2B5EF4-FFF2-40B4-BE49-F238E27FC236}">
              <a16:creationId xmlns:a16="http://schemas.microsoft.com/office/drawing/2014/main" id="{EB08C6A2-EAC6-40AD-955B-A4EDFF08C30D}"/>
            </a:ext>
          </a:extLst>
        </xdr:cNvPr>
        <xdr:cNvCxnSpPr/>
      </xdr:nvCxnSpPr>
      <xdr:spPr>
        <a:xfrm>
          <a:off x="13942060" y="10241552"/>
          <a:ext cx="762000" cy="163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37374</xdr:rowOff>
    </xdr:from>
    <xdr:to>
      <xdr:col>76</xdr:col>
      <xdr:colOff>165100</xdr:colOff>
      <xdr:row>59</xdr:row>
      <xdr:rowOff>138974</xdr:rowOff>
    </xdr:to>
    <xdr:sp macro="" textlink="">
      <xdr:nvSpPr>
        <xdr:cNvPr id="428" name="楕円 427">
          <a:extLst>
            <a:ext uri="{FF2B5EF4-FFF2-40B4-BE49-F238E27FC236}">
              <a16:creationId xmlns:a16="http://schemas.microsoft.com/office/drawing/2014/main" id="{4499DF0A-6C41-4477-9841-9A2A4C797B30}"/>
            </a:ext>
          </a:extLst>
        </xdr:cNvPr>
        <xdr:cNvSpPr/>
      </xdr:nvSpPr>
      <xdr:spPr>
        <a:xfrm>
          <a:off x="13089890" y="10152924"/>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88174</xdr:rowOff>
    </xdr:from>
    <xdr:to>
      <xdr:col>81</xdr:col>
      <xdr:colOff>50800</xdr:colOff>
      <xdr:row>59</xdr:row>
      <xdr:rowOff>124097</xdr:rowOff>
    </xdr:to>
    <xdr:cxnSp macro="">
      <xdr:nvCxnSpPr>
        <xdr:cNvPr id="429" name="直線コネクタ 428">
          <a:extLst>
            <a:ext uri="{FF2B5EF4-FFF2-40B4-BE49-F238E27FC236}">
              <a16:creationId xmlns:a16="http://schemas.microsoft.com/office/drawing/2014/main" id="{B7E449F2-FBDA-45B2-A5F5-16C93F8F1C59}"/>
            </a:ext>
          </a:extLst>
        </xdr:cNvPr>
        <xdr:cNvCxnSpPr/>
      </xdr:nvCxnSpPr>
      <xdr:spPr>
        <a:xfrm>
          <a:off x="13144500" y="10207534"/>
          <a:ext cx="797560" cy="34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1451</xdr:rowOff>
    </xdr:from>
    <xdr:to>
      <xdr:col>72</xdr:col>
      <xdr:colOff>38100</xdr:colOff>
      <xdr:row>59</xdr:row>
      <xdr:rowOff>103051</xdr:rowOff>
    </xdr:to>
    <xdr:sp macro="" textlink="">
      <xdr:nvSpPr>
        <xdr:cNvPr id="430" name="楕円 429">
          <a:extLst>
            <a:ext uri="{FF2B5EF4-FFF2-40B4-BE49-F238E27FC236}">
              <a16:creationId xmlns:a16="http://schemas.microsoft.com/office/drawing/2014/main" id="{41EA4D68-E8E8-4082-87ED-3A2D85567D1C}"/>
            </a:ext>
          </a:extLst>
        </xdr:cNvPr>
        <xdr:cNvSpPr/>
      </xdr:nvSpPr>
      <xdr:spPr>
        <a:xfrm>
          <a:off x="12303760" y="10117001"/>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52251</xdr:rowOff>
    </xdr:from>
    <xdr:to>
      <xdr:col>76</xdr:col>
      <xdr:colOff>114300</xdr:colOff>
      <xdr:row>59</xdr:row>
      <xdr:rowOff>88174</xdr:rowOff>
    </xdr:to>
    <xdr:cxnSp macro="">
      <xdr:nvCxnSpPr>
        <xdr:cNvPr id="431" name="直線コネクタ 430">
          <a:extLst>
            <a:ext uri="{FF2B5EF4-FFF2-40B4-BE49-F238E27FC236}">
              <a16:creationId xmlns:a16="http://schemas.microsoft.com/office/drawing/2014/main" id="{EDFDA39F-B692-492E-A587-E030EC8BFB6F}"/>
            </a:ext>
          </a:extLst>
        </xdr:cNvPr>
        <xdr:cNvCxnSpPr/>
      </xdr:nvCxnSpPr>
      <xdr:spPr>
        <a:xfrm>
          <a:off x="12346940" y="10171611"/>
          <a:ext cx="79756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115751</xdr:rowOff>
    </xdr:from>
    <xdr:to>
      <xdr:col>67</xdr:col>
      <xdr:colOff>101600</xdr:colOff>
      <xdr:row>60</xdr:row>
      <xdr:rowOff>45901</xdr:rowOff>
    </xdr:to>
    <xdr:sp macro="" textlink="">
      <xdr:nvSpPr>
        <xdr:cNvPr id="432" name="楕円 431">
          <a:extLst>
            <a:ext uri="{FF2B5EF4-FFF2-40B4-BE49-F238E27FC236}">
              <a16:creationId xmlns:a16="http://schemas.microsoft.com/office/drawing/2014/main" id="{D6B32708-2F09-4E4B-9A65-919A1E010FDA}"/>
            </a:ext>
          </a:extLst>
        </xdr:cNvPr>
        <xdr:cNvSpPr/>
      </xdr:nvSpPr>
      <xdr:spPr>
        <a:xfrm>
          <a:off x="11487150" y="10231301"/>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52251</xdr:rowOff>
    </xdr:from>
    <xdr:to>
      <xdr:col>71</xdr:col>
      <xdr:colOff>177800</xdr:colOff>
      <xdr:row>59</xdr:row>
      <xdr:rowOff>166551</xdr:rowOff>
    </xdr:to>
    <xdr:cxnSp macro="">
      <xdr:nvCxnSpPr>
        <xdr:cNvPr id="433" name="直線コネクタ 432">
          <a:extLst>
            <a:ext uri="{FF2B5EF4-FFF2-40B4-BE49-F238E27FC236}">
              <a16:creationId xmlns:a16="http://schemas.microsoft.com/office/drawing/2014/main" id="{BCA97C94-510B-4710-AF7B-9968F8C88531}"/>
            </a:ext>
          </a:extLst>
        </xdr:cNvPr>
        <xdr:cNvCxnSpPr/>
      </xdr:nvCxnSpPr>
      <xdr:spPr>
        <a:xfrm flipV="1">
          <a:off x="11541760" y="10171611"/>
          <a:ext cx="80518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41927</xdr:rowOff>
    </xdr:from>
    <xdr:ext cx="405111" cy="259045"/>
    <xdr:sp macro="" textlink="">
      <xdr:nvSpPr>
        <xdr:cNvPr id="434" name="n_1aveValue【保健センター・保健所】&#10;有形固定資産減価償却率">
          <a:extLst>
            <a:ext uri="{FF2B5EF4-FFF2-40B4-BE49-F238E27FC236}">
              <a16:creationId xmlns:a16="http://schemas.microsoft.com/office/drawing/2014/main" id="{23E2B988-4224-4F04-90C4-1274F719E29B}"/>
            </a:ext>
          </a:extLst>
        </xdr:cNvPr>
        <xdr:cNvSpPr txBox="1"/>
      </xdr:nvSpPr>
      <xdr:spPr>
        <a:xfrm>
          <a:off x="1373823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157860</xdr:rowOff>
    </xdr:from>
    <xdr:ext cx="405111" cy="259045"/>
    <xdr:sp macro="" textlink="">
      <xdr:nvSpPr>
        <xdr:cNvPr id="435" name="n_2aveValue【保健センター・保健所】&#10;有形固定資産減価償却率">
          <a:extLst>
            <a:ext uri="{FF2B5EF4-FFF2-40B4-BE49-F238E27FC236}">
              <a16:creationId xmlns:a16="http://schemas.microsoft.com/office/drawing/2014/main" id="{510E24EB-0EC0-4270-A561-0B4CCFBD3069}"/>
            </a:ext>
          </a:extLst>
        </xdr:cNvPr>
        <xdr:cNvSpPr txBox="1"/>
      </xdr:nvSpPr>
      <xdr:spPr>
        <a:xfrm>
          <a:off x="12957184" y="10275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148062</xdr:rowOff>
    </xdr:from>
    <xdr:ext cx="405111" cy="259045"/>
    <xdr:sp macro="" textlink="">
      <xdr:nvSpPr>
        <xdr:cNvPr id="436" name="n_3aveValue【保健センター・保健所】&#10;有形固定資産減価償却率">
          <a:extLst>
            <a:ext uri="{FF2B5EF4-FFF2-40B4-BE49-F238E27FC236}">
              <a16:creationId xmlns:a16="http://schemas.microsoft.com/office/drawing/2014/main" id="{30FAC9CD-7E2F-4BE2-A568-7C152B2FE771}"/>
            </a:ext>
          </a:extLst>
        </xdr:cNvPr>
        <xdr:cNvSpPr txBox="1"/>
      </xdr:nvSpPr>
      <xdr:spPr>
        <a:xfrm>
          <a:off x="12171054" y="10261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144071</xdr:rowOff>
    </xdr:from>
    <xdr:ext cx="405111" cy="259045"/>
    <xdr:sp macro="" textlink="">
      <xdr:nvSpPr>
        <xdr:cNvPr id="437" name="n_4aveValue【保健センター・保健所】&#10;有形固定資産減価償却率">
          <a:extLst>
            <a:ext uri="{FF2B5EF4-FFF2-40B4-BE49-F238E27FC236}">
              <a16:creationId xmlns:a16="http://schemas.microsoft.com/office/drawing/2014/main" id="{137A420D-4D9C-4A30-B933-085C314E87CC}"/>
            </a:ext>
          </a:extLst>
        </xdr:cNvPr>
        <xdr:cNvSpPr txBox="1"/>
      </xdr:nvSpPr>
      <xdr:spPr>
        <a:xfrm>
          <a:off x="11354444" y="9914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19974</xdr:rowOff>
    </xdr:from>
    <xdr:ext cx="405111" cy="259045"/>
    <xdr:sp macro="" textlink="">
      <xdr:nvSpPr>
        <xdr:cNvPr id="438" name="n_1mainValue【保健センター・保健所】&#10;有形固定資産減価償却率">
          <a:extLst>
            <a:ext uri="{FF2B5EF4-FFF2-40B4-BE49-F238E27FC236}">
              <a16:creationId xmlns:a16="http://schemas.microsoft.com/office/drawing/2014/main" id="{51FF8EEC-7F6A-453B-889E-F0FA0473421B}"/>
            </a:ext>
          </a:extLst>
        </xdr:cNvPr>
        <xdr:cNvSpPr txBox="1"/>
      </xdr:nvSpPr>
      <xdr:spPr>
        <a:xfrm>
          <a:off x="13738234" y="9960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155501</xdr:rowOff>
    </xdr:from>
    <xdr:ext cx="405111" cy="259045"/>
    <xdr:sp macro="" textlink="">
      <xdr:nvSpPr>
        <xdr:cNvPr id="439" name="n_2mainValue【保健センター・保健所】&#10;有形固定資産減価償却率">
          <a:extLst>
            <a:ext uri="{FF2B5EF4-FFF2-40B4-BE49-F238E27FC236}">
              <a16:creationId xmlns:a16="http://schemas.microsoft.com/office/drawing/2014/main" id="{1934BA9D-C653-411B-A745-5F8886D76097}"/>
            </a:ext>
          </a:extLst>
        </xdr:cNvPr>
        <xdr:cNvSpPr txBox="1"/>
      </xdr:nvSpPr>
      <xdr:spPr>
        <a:xfrm>
          <a:off x="12957184" y="9928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119578</xdr:rowOff>
    </xdr:from>
    <xdr:ext cx="405111" cy="259045"/>
    <xdr:sp macro="" textlink="">
      <xdr:nvSpPr>
        <xdr:cNvPr id="440" name="n_3mainValue【保健センター・保健所】&#10;有形固定資産減価償却率">
          <a:extLst>
            <a:ext uri="{FF2B5EF4-FFF2-40B4-BE49-F238E27FC236}">
              <a16:creationId xmlns:a16="http://schemas.microsoft.com/office/drawing/2014/main" id="{81DF4CCF-D07E-40F6-A769-B2668A5D4FE6}"/>
            </a:ext>
          </a:extLst>
        </xdr:cNvPr>
        <xdr:cNvSpPr txBox="1"/>
      </xdr:nvSpPr>
      <xdr:spPr>
        <a:xfrm>
          <a:off x="12171054" y="9894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37028</xdr:rowOff>
    </xdr:from>
    <xdr:ext cx="405111" cy="259045"/>
    <xdr:sp macro="" textlink="">
      <xdr:nvSpPr>
        <xdr:cNvPr id="441" name="n_4mainValue【保健センター・保健所】&#10;有形固定資産減価償却率">
          <a:extLst>
            <a:ext uri="{FF2B5EF4-FFF2-40B4-BE49-F238E27FC236}">
              <a16:creationId xmlns:a16="http://schemas.microsoft.com/office/drawing/2014/main" id="{70E39AD6-00B1-4423-A60D-2B1D31E1EDD6}"/>
            </a:ext>
          </a:extLst>
        </xdr:cNvPr>
        <xdr:cNvSpPr txBox="1"/>
      </xdr:nvSpPr>
      <xdr:spPr>
        <a:xfrm>
          <a:off x="11354444" y="1032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2" name="正方形/長方形 441">
          <a:extLst>
            <a:ext uri="{FF2B5EF4-FFF2-40B4-BE49-F238E27FC236}">
              <a16:creationId xmlns:a16="http://schemas.microsoft.com/office/drawing/2014/main" id="{F29BE6D7-A26D-4772-A9E1-28EE565E762E}"/>
            </a:ext>
          </a:extLst>
        </xdr:cNvPr>
        <xdr:cNvSpPr/>
      </xdr:nvSpPr>
      <xdr:spPr>
        <a:xfrm>
          <a:off x="164592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3" name="正方形/長方形 442">
          <a:extLst>
            <a:ext uri="{FF2B5EF4-FFF2-40B4-BE49-F238E27FC236}">
              <a16:creationId xmlns:a16="http://schemas.microsoft.com/office/drawing/2014/main" id="{EFBB4549-9723-48D2-BF8E-9EF96B896D8C}"/>
            </a:ext>
          </a:extLst>
        </xdr:cNvPr>
        <xdr:cNvSpPr/>
      </xdr:nvSpPr>
      <xdr:spPr>
        <a:xfrm>
          <a:off x="165900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4" name="正方形/長方形 443">
          <a:extLst>
            <a:ext uri="{FF2B5EF4-FFF2-40B4-BE49-F238E27FC236}">
              <a16:creationId xmlns:a16="http://schemas.microsoft.com/office/drawing/2014/main" id="{8B52D151-7617-4689-845B-A142643EF4D3}"/>
            </a:ext>
          </a:extLst>
        </xdr:cNvPr>
        <xdr:cNvSpPr/>
      </xdr:nvSpPr>
      <xdr:spPr>
        <a:xfrm>
          <a:off x="165900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45" name="正方形/長方形 444">
          <a:extLst>
            <a:ext uri="{FF2B5EF4-FFF2-40B4-BE49-F238E27FC236}">
              <a16:creationId xmlns:a16="http://schemas.microsoft.com/office/drawing/2014/main" id="{2E271277-5885-4C16-A4FC-00082F95787D}"/>
            </a:ext>
          </a:extLst>
        </xdr:cNvPr>
        <xdr:cNvSpPr/>
      </xdr:nvSpPr>
      <xdr:spPr>
        <a:xfrm>
          <a:off x="174879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46" name="正方形/長方形 445">
          <a:extLst>
            <a:ext uri="{FF2B5EF4-FFF2-40B4-BE49-F238E27FC236}">
              <a16:creationId xmlns:a16="http://schemas.microsoft.com/office/drawing/2014/main" id="{858CDB7B-DE7E-45F1-94E6-4CEE4E790D96}"/>
            </a:ext>
          </a:extLst>
        </xdr:cNvPr>
        <xdr:cNvSpPr/>
      </xdr:nvSpPr>
      <xdr:spPr>
        <a:xfrm>
          <a:off x="174879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47" name="正方形/長方形 446">
          <a:extLst>
            <a:ext uri="{FF2B5EF4-FFF2-40B4-BE49-F238E27FC236}">
              <a16:creationId xmlns:a16="http://schemas.microsoft.com/office/drawing/2014/main" id="{82028A02-9E0A-4D76-A7E3-63C31E88563E}"/>
            </a:ext>
          </a:extLst>
        </xdr:cNvPr>
        <xdr:cNvSpPr/>
      </xdr:nvSpPr>
      <xdr:spPr>
        <a:xfrm>
          <a:off x="185166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48" name="正方形/長方形 447">
          <a:extLst>
            <a:ext uri="{FF2B5EF4-FFF2-40B4-BE49-F238E27FC236}">
              <a16:creationId xmlns:a16="http://schemas.microsoft.com/office/drawing/2014/main" id="{D42BA964-482D-4FD1-B5B7-61044D6B148F}"/>
            </a:ext>
          </a:extLst>
        </xdr:cNvPr>
        <xdr:cNvSpPr/>
      </xdr:nvSpPr>
      <xdr:spPr>
        <a:xfrm>
          <a:off x="185166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49" name="正方形/長方形 448">
          <a:extLst>
            <a:ext uri="{FF2B5EF4-FFF2-40B4-BE49-F238E27FC236}">
              <a16:creationId xmlns:a16="http://schemas.microsoft.com/office/drawing/2014/main" id="{324D71FE-1AC8-46C6-BE9F-D8136BDEB008}"/>
            </a:ext>
          </a:extLst>
        </xdr:cNvPr>
        <xdr:cNvSpPr/>
      </xdr:nvSpPr>
      <xdr:spPr>
        <a:xfrm>
          <a:off x="16459200" y="914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0" name="テキスト ボックス 449">
          <a:extLst>
            <a:ext uri="{FF2B5EF4-FFF2-40B4-BE49-F238E27FC236}">
              <a16:creationId xmlns:a16="http://schemas.microsoft.com/office/drawing/2014/main" id="{DC2353BC-7A55-403D-AEAD-C3877D9F88C3}"/>
            </a:ext>
          </a:extLst>
        </xdr:cNvPr>
        <xdr:cNvSpPr txBox="1"/>
      </xdr:nvSpPr>
      <xdr:spPr>
        <a:xfrm>
          <a:off x="164401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1" name="直線コネクタ 450">
          <a:extLst>
            <a:ext uri="{FF2B5EF4-FFF2-40B4-BE49-F238E27FC236}">
              <a16:creationId xmlns:a16="http://schemas.microsoft.com/office/drawing/2014/main" id="{2074FB5B-56B5-4372-93D8-CEA62F772301}"/>
            </a:ext>
          </a:extLst>
        </xdr:cNvPr>
        <xdr:cNvCxnSpPr/>
      </xdr:nvCxnSpPr>
      <xdr:spPr>
        <a:xfrm>
          <a:off x="1645920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52" name="直線コネクタ 451">
          <a:extLst>
            <a:ext uri="{FF2B5EF4-FFF2-40B4-BE49-F238E27FC236}">
              <a16:creationId xmlns:a16="http://schemas.microsoft.com/office/drawing/2014/main" id="{6D421981-7A69-46C2-BE1E-1FDCF9F51FB9}"/>
            </a:ext>
          </a:extLst>
        </xdr:cNvPr>
        <xdr:cNvCxnSpPr/>
      </xdr:nvCxnSpPr>
      <xdr:spPr>
        <a:xfrm>
          <a:off x="16459200" y="1104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53" name="テキスト ボックス 452">
          <a:extLst>
            <a:ext uri="{FF2B5EF4-FFF2-40B4-BE49-F238E27FC236}">
              <a16:creationId xmlns:a16="http://schemas.microsoft.com/office/drawing/2014/main" id="{B31B5471-563D-4C39-BC71-B2E4AFE69598}"/>
            </a:ext>
          </a:extLst>
        </xdr:cNvPr>
        <xdr:cNvSpPr txBox="1"/>
      </xdr:nvSpPr>
      <xdr:spPr>
        <a:xfrm>
          <a:off x="16047266" y="1090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54" name="直線コネクタ 453">
          <a:extLst>
            <a:ext uri="{FF2B5EF4-FFF2-40B4-BE49-F238E27FC236}">
              <a16:creationId xmlns:a16="http://schemas.microsoft.com/office/drawing/2014/main" id="{B6374F57-A22E-4682-8A2C-E62B396BFB45}"/>
            </a:ext>
          </a:extLst>
        </xdr:cNvPr>
        <xdr:cNvCxnSpPr/>
      </xdr:nvCxnSpPr>
      <xdr:spPr>
        <a:xfrm>
          <a:off x="16459200" y="1066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55" name="テキスト ボックス 454">
          <a:extLst>
            <a:ext uri="{FF2B5EF4-FFF2-40B4-BE49-F238E27FC236}">
              <a16:creationId xmlns:a16="http://schemas.microsoft.com/office/drawing/2014/main" id="{50D6F89A-308F-4283-AB7F-14EDF42B7FF1}"/>
            </a:ext>
          </a:extLst>
        </xdr:cNvPr>
        <xdr:cNvSpPr txBox="1"/>
      </xdr:nvSpPr>
      <xdr:spPr>
        <a:xfrm>
          <a:off x="16047266" y="1052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56" name="直線コネクタ 455">
          <a:extLst>
            <a:ext uri="{FF2B5EF4-FFF2-40B4-BE49-F238E27FC236}">
              <a16:creationId xmlns:a16="http://schemas.microsoft.com/office/drawing/2014/main" id="{9D546441-EFF8-439A-81B5-0F288197BEA7}"/>
            </a:ext>
          </a:extLst>
        </xdr:cNvPr>
        <xdr:cNvCxnSpPr/>
      </xdr:nvCxnSpPr>
      <xdr:spPr>
        <a:xfrm>
          <a:off x="16459200" y="1028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57" name="テキスト ボックス 456">
          <a:extLst>
            <a:ext uri="{FF2B5EF4-FFF2-40B4-BE49-F238E27FC236}">
              <a16:creationId xmlns:a16="http://schemas.microsoft.com/office/drawing/2014/main" id="{EA603606-F09E-4325-838A-A0E0C659814D}"/>
            </a:ext>
          </a:extLst>
        </xdr:cNvPr>
        <xdr:cNvSpPr txBox="1"/>
      </xdr:nvSpPr>
      <xdr:spPr>
        <a:xfrm>
          <a:off x="16047266" y="1014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58" name="直線コネクタ 457">
          <a:extLst>
            <a:ext uri="{FF2B5EF4-FFF2-40B4-BE49-F238E27FC236}">
              <a16:creationId xmlns:a16="http://schemas.microsoft.com/office/drawing/2014/main" id="{035D3BB8-F138-4513-B65A-102FAFACC46E}"/>
            </a:ext>
          </a:extLst>
        </xdr:cNvPr>
        <xdr:cNvCxnSpPr/>
      </xdr:nvCxnSpPr>
      <xdr:spPr>
        <a:xfrm>
          <a:off x="16459200" y="990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59" name="テキスト ボックス 458">
          <a:extLst>
            <a:ext uri="{FF2B5EF4-FFF2-40B4-BE49-F238E27FC236}">
              <a16:creationId xmlns:a16="http://schemas.microsoft.com/office/drawing/2014/main" id="{E4106DC2-1243-4091-9B46-B7C9F2D53D57}"/>
            </a:ext>
          </a:extLst>
        </xdr:cNvPr>
        <xdr:cNvSpPr txBox="1"/>
      </xdr:nvSpPr>
      <xdr:spPr>
        <a:xfrm>
          <a:off x="16047266" y="9765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60" name="直線コネクタ 459">
          <a:extLst>
            <a:ext uri="{FF2B5EF4-FFF2-40B4-BE49-F238E27FC236}">
              <a16:creationId xmlns:a16="http://schemas.microsoft.com/office/drawing/2014/main" id="{FCCAE31B-6561-476B-A828-055635FE5C2D}"/>
            </a:ext>
          </a:extLst>
        </xdr:cNvPr>
        <xdr:cNvCxnSpPr/>
      </xdr:nvCxnSpPr>
      <xdr:spPr>
        <a:xfrm>
          <a:off x="16459200" y="952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61" name="テキスト ボックス 460">
          <a:extLst>
            <a:ext uri="{FF2B5EF4-FFF2-40B4-BE49-F238E27FC236}">
              <a16:creationId xmlns:a16="http://schemas.microsoft.com/office/drawing/2014/main" id="{DAE9BDE6-AF1B-4707-A800-29E281EE8427}"/>
            </a:ext>
          </a:extLst>
        </xdr:cNvPr>
        <xdr:cNvSpPr txBox="1"/>
      </xdr:nvSpPr>
      <xdr:spPr>
        <a:xfrm>
          <a:off x="16047266" y="9384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2" name="直線コネクタ 461">
          <a:extLst>
            <a:ext uri="{FF2B5EF4-FFF2-40B4-BE49-F238E27FC236}">
              <a16:creationId xmlns:a16="http://schemas.microsoft.com/office/drawing/2014/main" id="{B09F95BA-C13A-415B-AD59-B6D712087713}"/>
            </a:ext>
          </a:extLst>
        </xdr:cNvPr>
        <xdr:cNvCxnSpPr/>
      </xdr:nvCxnSpPr>
      <xdr:spPr>
        <a:xfrm>
          <a:off x="1645920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63" name="テキスト ボックス 462">
          <a:extLst>
            <a:ext uri="{FF2B5EF4-FFF2-40B4-BE49-F238E27FC236}">
              <a16:creationId xmlns:a16="http://schemas.microsoft.com/office/drawing/2014/main" id="{ED019140-6122-4FCE-9538-CACDD7C63E1B}"/>
            </a:ext>
          </a:extLst>
        </xdr:cNvPr>
        <xdr:cNvSpPr txBox="1"/>
      </xdr:nvSpPr>
      <xdr:spPr>
        <a:xfrm>
          <a:off x="16047266" y="900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64" name="【保健センター・保健所】&#10;一人当たり面積グラフ枠">
          <a:extLst>
            <a:ext uri="{FF2B5EF4-FFF2-40B4-BE49-F238E27FC236}">
              <a16:creationId xmlns:a16="http://schemas.microsoft.com/office/drawing/2014/main" id="{0EAEAE3B-88B9-42B9-B76D-9C492AF0E7DB}"/>
            </a:ext>
          </a:extLst>
        </xdr:cNvPr>
        <xdr:cNvSpPr/>
      </xdr:nvSpPr>
      <xdr:spPr>
        <a:xfrm>
          <a:off x="16459200" y="914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104394</xdr:rowOff>
    </xdr:from>
    <xdr:to>
      <xdr:col>116</xdr:col>
      <xdr:colOff>62864</xdr:colOff>
      <xdr:row>64</xdr:row>
      <xdr:rowOff>63246</xdr:rowOff>
    </xdr:to>
    <xdr:cxnSp macro="">
      <xdr:nvCxnSpPr>
        <xdr:cNvPr id="465" name="直線コネクタ 464">
          <a:extLst>
            <a:ext uri="{FF2B5EF4-FFF2-40B4-BE49-F238E27FC236}">
              <a16:creationId xmlns:a16="http://schemas.microsoft.com/office/drawing/2014/main" id="{C26F183D-28C8-4C74-9861-FDA4729E1701}"/>
            </a:ext>
          </a:extLst>
        </xdr:cNvPr>
        <xdr:cNvCxnSpPr/>
      </xdr:nvCxnSpPr>
      <xdr:spPr>
        <a:xfrm flipV="1">
          <a:off x="19947254" y="9532239"/>
          <a:ext cx="0" cy="1499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67073</xdr:rowOff>
    </xdr:from>
    <xdr:ext cx="469744" cy="259045"/>
    <xdr:sp macro="" textlink="">
      <xdr:nvSpPr>
        <xdr:cNvPr id="466" name="【保健センター・保健所】&#10;一人当たり面積最小値テキスト">
          <a:extLst>
            <a:ext uri="{FF2B5EF4-FFF2-40B4-BE49-F238E27FC236}">
              <a16:creationId xmlns:a16="http://schemas.microsoft.com/office/drawing/2014/main" id="{16855C4E-1D83-4F5B-ABE3-4021194C6A18}"/>
            </a:ext>
          </a:extLst>
        </xdr:cNvPr>
        <xdr:cNvSpPr txBox="1"/>
      </xdr:nvSpPr>
      <xdr:spPr>
        <a:xfrm>
          <a:off x="19985990" y="11037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63246</xdr:rowOff>
    </xdr:from>
    <xdr:to>
      <xdr:col>116</xdr:col>
      <xdr:colOff>152400</xdr:colOff>
      <xdr:row>64</xdr:row>
      <xdr:rowOff>63246</xdr:rowOff>
    </xdr:to>
    <xdr:cxnSp macro="">
      <xdr:nvCxnSpPr>
        <xdr:cNvPr id="467" name="直線コネクタ 466">
          <a:extLst>
            <a:ext uri="{FF2B5EF4-FFF2-40B4-BE49-F238E27FC236}">
              <a16:creationId xmlns:a16="http://schemas.microsoft.com/office/drawing/2014/main" id="{4A29C1C5-6F89-4A5C-A2F9-90ECBCF68E7D}"/>
            </a:ext>
          </a:extLst>
        </xdr:cNvPr>
        <xdr:cNvCxnSpPr/>
      </xdr:nvCxnSpPr>
      <xdr:spPr>
        <a:xfrm>
          <a:off x="19885660" y="1103223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51071</xdr:rowOff>
    </xdr:from>
    <xdr:ext cx="469744" cy="259045"/>
    <xdr:sp macro="" textlink="">
      <xdr:nvSpPr>
        <xdr:cNvPr id="468" name="【保健センター・保健所】&#10;一人当たり面積最大値テキスト">
          <a:extLst>
            <a:ext uri="{FF2B5EF4-FFF2-40B4-BE49-F238E27FC236}">
              <a16:creationId xmlns:a16="http://schemas.microsoft.com/office/drawing/2014/main" id="{0CBF150D-8DBB-4837-9B3C-F523DBA1380F}"/>
            </a:ext>
          </a:extLst>
        </xdr:cNvPr>
        <xdr:cNvSpPr txBox="1"/>
      </xdr:nvSpPr>
      <xdr:spPr>
        <a:xfrm>
          <a:off x="19985990" y="9313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104394</xdr:rowOff>
    </xdr:from>
    <xdr:to>
      <xdr:col>116</xdr:col>
      <xdr:colOff>152400</xdr:colOff>
      <xdr:row>55</xdr:row>
      <xdr:rowOff>104394</xdr:rowOff>
    </xdr:to>
    <xdr:cxnSp macro="">
      <xdr:nvCxnSpPr>
        <xdr:cNvPr id="469" name="直線コネクタ 468">
          <a:extLst>
            <a:ext uri="{FF2B5EF4-FFF2-40B4-BE49-F238E27FC236}">
              <a16:creationId xmlns:a16="http://schemas.microsoft.com/office/drawing/2014/main" id="{D7E4D34A-5107-40E6-8BBC-B5E926A44C3C}"/>
            </a:ext>
          </a:extLst>
        </xdr:cNvPr>
        <xdr:cNvCxnSpPr/>
      </xdr:nvCxnSpPr>
      <xdr:spPr>
        <a:xfrm>
          <a:off x="19885660" y="95322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93235</xdr:rowOff>
    </xdr:from>
    <xdr:ext cx="469744" cy="259045"/>
    <xdr:sp macro="" textlink="">
      <xdr:nvSpPr>
        <xdr:cNvPr id="470" name="【保健センター・保健所】&#10;一人当たり面積平均値テキスト">
          <a:extLst>
            <a:ext uri="{FF2B5EF4-FFF2-40B4-BE49-F238E27FC236}">
              <a16:creationId xmlns:a16="http://schemas.microsoft.com/office/drawing/2014/main" id="{538A7415-F37C-486B-A54C-773739A3FE60}"/>
            </a:ext>
          </a:extLst>
        </xdr:cNvPr>
        <xdr:cNvSpPr txBox="1"/>
      </xdr:nvSpPr>
      <xdr:spPr>
        <a:xfrm>
          <a:off x="19985990" y="105554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70358</xdr:rowOff>
    </xdr:from>
    <xdr:to>
      <xdr:col>116</xdr:col>
      <xdr:colOff>114300</xdr:colOff>
      <xdr:row>63</xdr:row>
      <xdr:rowOff>508</xdr:rowOff>
    </xdr:to>
    <xdr:sp macro="" textlink="">
      <xdr:nvSpPr>
        <xdr:cNvPr id="471" name="フローチャート: 判断 470">
          <a:extLst>
            <a:ext uri="{FF2B5EF4-FFF2-40B4-BE49-F238E27FC236}">
              <a16:creationId xmlns:a16="http://schemas.microsoft.com/office/drawing/2014/main" id="{A441CF87-868B-4DD9-AE7E-8502D78AEB0B}"/>
            </a:ext>
          </a:extLst>
        </xdr:cNvPr>
        <xdr:cNvSpPr/>
      </xdr:nvSpPr>
      <xdr:spPr>
        <a:xfrm>
          <a:off x="19904710" y="10698353"/>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49022</xdr:rowOff>
    </xdr:from>
    <xdr:to>
      <xdr:col>112</xdr:col>
      <xdr:colOff>38100</xdr:colOff>
      <xdr:row>62</xdr:row>
      <xdr:rowOff>150622</xdr:rowOff>
    </xdr:to>
    <xdr:sp macro="" textlink="">
      <xdr:nvSpPr>
        <xdr:cNvPr id="472" name="フローチャート: 判断 471">
          <a:extLst>
            <a:ext uri="{FF2B5EF4-FFF2-40B4-BE49-F238E27FC236}">
              <a16:creationId xmlns:a16="http://schemas.microsoft.com/office/drawing/2014/main" id="{FA703226-F665-4F21-88FA-04F703DF677F}"/>
            </a:ext>
          </a:extLst>
        </xdr:cNvPr>
        <xdr:cNvSpPr/>
      </xdr:nvSpPr>
      <xdr:spPr>
        <a:xfrm>
          <a:off x="19161760" y="10680827"/>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57404</xdr:rowOff>
    </xdr:from>
    <xdr:to>
      <xdr:col>107</xdr:col>
      <xdr:colOff>101600</xdr:colOff>
      <xdr:row>62</xdr:row>
      <xdr:rowOff>159004</xdr:rowOff>
    </xdr:to>
    <xdr:sp macro="" textlink="">
      <xdr:nvSpPr>
        <xdr:cNvPr id="473" name="フローチャート: 判断 472">
          <a:extLst>
            <a:ext uri="{FF2B5EF4-FFF2-40B4-BE49-F238E27FC236}">
              <a16:creationId xmlns:a16="http://schemas.microsoft.com/office/drawing/2014/main" id="{DD345587-7633-4522-B304-B9D46DF96E9D}"/>
            </a:ext>
          </a:extLst>
        </xdr:cNvPr>
        <xdr:cNvSpPr/>
      </xdr:nvSpPr>
      <xdr:spPr>
        <a:xfrm>
          <a:off x="18345150" y="10683494"/>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76454</xdr:rowOff>
    </xdr:from>
    <xdr:to>
      <xdr:col>102</xdr:col>
      <xdr:colOff>165100</xdr:colOff>
      <xdr:row>63</xdr:row>
      <xdr:rowOff>6604</xdr:rowOff>
    </xdr:to>
    <xdr:sp macro="" textlink="">
      <xdr:nvSpPr>
        <xdr:cNvPr id="474" name="フローチャート: 判断 473">
          <a:extLst>
            <a:ext uri="{FF2B5EF4-FFF2-40B4-BE49-F238E27FC236}">
              <a16:creationId xmlns:a16="http://schemas.microsoft.com/office/drawing/2014/main" id="{CF8B435A-878A-4196-A8D1-F12CAEA9DA0C}"/>
            </a:ext>
          </a:extLst>
        </xdr:cNvPr>
        <xdr:cNvSpPr/>
      </xdr:nvSpPr>
      <xdr:spPr>
        <a:xfrm>
          <a:off x="17547590" y="10706354"/>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81788</xdr:rowOff>
    </xdr:from>
    <xdr:to>
      <xdr:col>98</xdr:col>
      <xdr:colOff>38100</xdr:colOff>
      <xdr:row>63</xdr:row>
      <xdr:rowOff>11938</xdr:rowOff>
    </xdr:to>
    <xdr:sp macro="" textlink="">
      <xdr:nvSpPr>
        <xdr:cNvPr id="475" name="フローチャート: 判断 474">
          <a:extLst>
            <a:ext uri="{FF2B5EF4-FFF2-40B4-BE49-F238E27FC236}">
              <a16:creationId xmlns:a16="http://schemas.microsoft.com/office/drawing/2014/main" id="{6DD109B3-4AD9-48D8-9826-ABABF31A4F74}"/>
            </a:ext>
          </a:extLst>
        </xdr:cNvPr>
        <xdr:cNvSpPr/>
      </xdr:nvSpPr>
      <xdr:spPr>
        <a:xfrm>
          <a:off x="16761460" y="10713593"/>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76" name="テキスト ボックス 475">
          <a:extLst>
            <a:ext uri="{FF2B5EF4-FFF2-40B4-BE49-F238E27FC236}">
              <a16:creationId xmlns:a16="http://schemas.microsoft.com/office/drawing/2014/main" id="{029C1F34-065A-431A-A195-96A0283D6FEB}"/>
            </a:ext>
          </a:extLst>
        </xdr:cNvPr>
        <xdr:cNvSpPr txBox="1"/>
      </xdr:nvSpPr>
      <xdr:spPr>
        <a:xfrm>
          <a:off x="1977644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77" name="テキスト ボックス 476">
          <a:extLst>
            <a:ext uri="{FF2B5EF4-FFF2-40B4-BE49-F238E27FC236}">
              <a16:creationId xmlns:a16="http://schemas.microsoft.com/office/drawing/2014/main" id="{17EDDD3F-D08C-471D-959C-388437E06FD0}"/>
            </a:ext>
          </a:extLst>
        </xdr:cNvPr>
        <xdr:cNvSpPr txBox="1"/>
      </xdr:nvSpPr>
      <xdr:spPr>
        <a:xfrm>
          <a:off x="190334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78" name="テキスト ボックス 477">
          <a:extLst>
            <a:ext uri="{FF2B5EF4-FFF2-40B4-BE49-F238E27FC236}">
              <a16:creationId xmlns:a16="http://schemas.microsoft.com/office/drawing/2014/main" id="{6C3BF663-9E33-4D05-9671-A15FCC72B3EF}"/>
            </a:ext>
          </a:extLst>
        </xdr:cNvPr>
        <xdr:cNvSpPr txBox="1"/>
      </xdr:nvSpPr>
      <xdr:spPr>
        <a:xfrm>
          <a:off x="182283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79" name="テキスト ボックス 478">
          <a:extLst>
            <a:ext uri="{FF2B5EF4-FFF2-40B4-BE49-F238E27FC236}">
              <a16:creationId xmlns:a16="http://schemas.microsoft.com/office/drawing/2014/main" id="{C427CC1D-473E-4D9B-979C-1BBC4C44B041}"/>
            </a:ext>
          </a:extLst>
        </xdr:cNvPr>
        <xdr:cNvSpPr txBox="1"/>
      </xdr:nvSpPr>
      <xdr:spPr>
        <a:xfrm>
          <a:off x="17430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0" name="テキスト ボックス 479">
          <a:extLst>
            <a:ext uri="{FF2B5EF4-FFF2-40B4-BE49-F238E27FC236}">
              <a16:creationId xmlns:a16="http://schemas.microsoft.com/office/drawing/2014/main" id="{0874E795-FDA8-431E-A0E7-1FA111AFA67A}"/>
            </a:ext>
          </a:extLst>
        </xdr:cNvPr>
        <xdr:cNvSpPr txBox="1"/>
      </xdr:nvSpPr>
      <xdr:spPr>
        <a:xfrm>
          <a:off x="166331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139700</xdr:rowOff>
    </xdr:from>
    <xdr:to>
      <xdr:col>116</xdr:col>
      <xdr:colOff>114300</xdr:colOff>
      <xdr:row>64</xdr:row>
      <xdr:rowOff>69850</xdr:rowOff>
    </xdr:to>
    <xdr:sp macro="" textlink="">
      <xdr:nvSpPr>
        <xdr:cNvPr id="481" name="楕円 480">
          <a:extLst>
            <a:ext uri="{FF2B5EF4-FFF2-40B4-BE49-F238E27FC236}">
              <a16:creationId xmlns:a16="http://schemas.microsoft.com/office/drawing/2014/main" id="{18CD9B93-6807-4AA3-93C2-99769118A174}"/>
            </a:ext>
          </a:extLst>
        </xdr:cNvPr>
        <xdr:cNvSpPr/>
      </xdr:nvSpPr>
      <xdr:spPr>
        <a:xfrm>
          <a:off x="19904710" y="1093724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54627</xdr:rowOff>
    </xdr:from>
    <xdr:ext cx="469744" cy="259045"/>
    <xdr:sp macro="" textlink="">
      <xdr:nvSpPr>
        <xdr:cNvPr id="482" name="【保健センター・保健所】&#10;一人当たり面積該当値テキスト">
          <a:extLst>
            <a:ext uri="{FF2B5EF4-FFF2-40B4-BE49-F238E27FC236}">
              <a16:creationId xmlns:a16="http://schemas.microsoft.com/office/drawing/2014/main" id="{8D3DF6A1-F452-4F1E-81FF-626445E67E27}"/>
            </a:ext>
          </a:extLst>
        </xdr:cNvPr>
        <xdr:cNvSpPr txBox="1"/>
      </xdr:nvSpPr>
      <xdr:spPr>
        <a:xfrm>
          <a:off x="19985990" y="10859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105410</xdr:rowOff>
    </xdr:from>
    <xdr:to>
      <xdr:col>112</xdr:col>
      <xdr:colOff>38100</xdr:colOff>
      <xdr:row>62</xdr:row>
      <xdr:rowOff>35560</xdr:rowOff>
    </xdr:to>
    <xdr:sp macro="" textlink="">
      <xdr:nvSpPr>
        <xdr:cNvPr id="483" name="楕円 482">
          <a:extLst>
            <a:ext uri="{FF2B5EF4-FFF2-40B4-BE49-F238E27FC236}">
              <a16:creationId xmlns:a16="http://schemas.microsoft.com/office/drawing/2014/main" id="{A7BB9243-7A74-45F9-AC3E-797A7E93399F}"/>
            </a:ext>
          </a:extLst>
        </xdr:cNvPr>
        <xdr:cNvSpPr/>
      </xdr:nvSpPr>
      <xdr:spPr>
        <a:xfrm>
          <a:off x="19161760" y="10561955"/>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156210</xdr:rowOff>
    </xdr:from>
    <xdr:to>
      <xdr:col>116</xdr:col>
      <xdr:colOff>63500</xdr:colOff>
      <xdr:row>64</xdr:row>
      <xdr:rowOff>19050</xdr:rowOff>
    </xdr:to>
    <xdr:cxnSp macro="">
      <xdr:nvCxnSpPr>
        <xdr:cNvPr id="484" name="直線コネクタ 483">
          <a:extLst>
            <a:ext uri="{FF2B5EF4-FFF2-40B4-BE49-F238E27FC236}">
              <a16:creationId xmlns:a16="http://schemas.microsoft.com/office/drawing/2014/main" id="{4D77F2A6-15B8-4CEE-AE86-8D54F6208226}"/>
            </a:ext>
          </a:extLst>
        </xdr:cNvPr>
        <xdr:cNvCxnSpPr/>
      </xdr:nvCxnSpPr>
      <xdr:spPr>
        <a:xfrm>
          <a:off x="19204940" y="10616565"/>
          <a:ext cx="742950" cy="371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97790</xdr:rowOff>
    </xdr:from>
    <xdr:to>
      <xdr:col>107</xdr:col>
      <xdr:colOff>101600</xdr:colOff>
      <xdr:row>62</xdr:row>
      <xdr:rowOff>27940</xdr:rowOff>
    </xdr:to>
    <xdr:sp macro="" textlink="">
      <xdr:nvSpPr>
        <xdr:cNvPr id="485" name="楕円 484">
          <a:extLst>
            <a:ext uri="{FF2B5EF4-FFF2-40B4-BE49-F238E27FC236}">
              <a16:creationId xmlns:a16="http://schemas.microsoft.com/office/drawing/2014/main" id="{7BEDDE02-6386-4BC1-B4E6-382EA5626171}"/>
            </a:ext>
          </a:extLst>
        </xdr:cNvPr>
        <xdr:cNvSpPr/>
      </xdr:nvSpPr>
      <xdr:spPr>
        <a:xfrm>
          <a:off x="18345150" y="1055243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148590</xdr:rowOff>
    </xdr:from>
    <xdr:to>
      <xdr:col>111</xdr:col>
      <xdr:colOff>177800</xdr:colOff>
      <xdr:row>61</xdr:row>
      <xdr:rowOff>156210</xdr:rowOff>
    </xdr:to>
    <xdr:cxnSp macro="">
      <xdr:nvCxnSpPr>
        <xdr:cNvPr id="486" name="直線コネクタ 485">
          <a:extLst>
            <a:ext uri="{FF2B5EF4-FFF2-40B4-BE49-F238E27FC236}">
              <a16:creationId xmlns:a16="http://schemas.microsoft.com/office/drawing/2014/main" id="{7E69BEBF-E971-4231-BA2C-8CB21F8A34F4}"/>
            </a:ext>
          </a:extLst>
        </xdr:cNvPr>
        <xdr:cNvCxnSpPr/>
      </xdr:nvCxnSpPr>
      <xdr:spPr>
        <a:xfrm>
          <a:off x="18399760" y="10607040"/>
          <a:ext cx="80518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97790</xdr:rowOff>
    </xdr:from>
    <xdr:to>
      <xdr:col>102</xdr:col>
      <xdr:colOff>165100</xdr:colOff>
      <xdr:row>62</xdr:row>
      <xdr:rowOff>27940</xdr:rowOff>
    </xdr:to>
    <xdr:sp macro="" textlink="">
      <xdr:nvSpPr>
        <xdr:cNvPr id="487" name="楕円 486">
          <a:extLst>
            <a:ext uri="{FF2B5EF4-FFF2-40B4-BE49-F238E27FC236}">
              <a16:creationId xmlns:a16="http://schemas.microsoft.com/office/drawing/2014/main" id="{0180F39B-FD7A-4AB4-86C7-75F358245C31}"/>
            </a:ext>
          </a:extLst>
        </xdr:cNvPr>
        <xdr:cNvSpPr/>
      </xdr:nvSpPr>
      <xdr:spPr>
        <a:xfrm>
          <a:off x="17547590" y="10552430"/>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148590</xdr:rowOff>
    </xdr:from>
    <xdr:to>
      <xdr:col>107</xdr:col>
      <xdr:colOff>50800</xdr:colOff>
      <xdr:row>61</xdr:row>
      <xdr:rowOff>148590</xdr:rowOff>
    </xdr:to>
    <xdr:cxnSp macro="">
      <xdr:nvCxnSpPr>
        <xdr:cNvPr id="488" name="直線コネクタ 487">
          <a:extLst>
            <a:ext uri="{FF2B5EF4-FFF2-40B4-BE49-F238E27FC236}">
              <a16:creationId xmlns:a16="http://schemas.microsoft.com/office/drawing/2014/main" id="{27B1BB5C-7E48-4D37-85F8-F3D6211D045A}"/>
            </a:ext>
          </a:extLst>
        </xdr:cNvPr>
        <xdr:cNvCxnSpPr/>
      </xdr:nvCxnSpPr>
      <xdr:spPr>
        <a:xfrm>
          <a:off x="17602200" y="10607040"/>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135890</xdr:rowOff>
    </xdr:from>
    <xdr:to>
      <xdr:col>98</xdr:col>
      <xdr:colOff>38100</xdr:colOff>
      <xdr:row>64</xdr:row>
      <xdr:rowOff>66040</xdr:rowOff>
    </xdr:to>
    <xdr:sp macro="" textlink="">
      <xdr:nvSpPr>
        <xdr:cNvPr id="489" name="楕円 488">
          <a:extLst>
            <a:ext uri="{FF2B5EF4-FFF2-40B4-BE49-F238E27FC236}">
              <a16:creationId xmlns:a16="http://schemas.microsoft.com/office/drawing/2014/main" id="{D63CF37C-BE4C-4126-8787-076C09B362F6}"/>
            </a:ext>
          </a:extLst>
        </xdr:cNvPr>
        <xdr:cNvSpPr/>
      </xdr:nvSpPr>
      <xdr:spPr>
        <a:xfrm>
          <a:off x="16761460" y="10933430"/>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148590</xdr:rowOff>
    </xdr:from>
    <xdr:to>
      <xdr:col>102</xdr:col>
      <xdr:colOff>114300</xdr:colOff>
      <xdr:row>64</xdr:row>
      <xdr:rowOff>15240</xdr:rowOff>
    </xdr:to>
    <xdr:cxnSp macro="">
      <xdr:nvCxnSpPr>
        <xdr:cNvPr id="490" name="直線コネクタ 489">
          <a:extLst>
            <a:ext uri="{FF2B5EF4-FFF2-40B4-BE49-F238E27FC236}">
              <a16:creationId xmlns:a16="http://schemas.microsoft.com/office/drawing/2014/main" id="{DE511AD4-9C3D-4360-ADA9-F247903D9954}"/>
            </a:ext>
          </a:extLst>
        </xdr:cNvPr>
        <xdr:cNvCxnSpPr/>
      </xdr:nvCxnSpPr>
      <xdr:spPr>
        <a:xfrm flipV="1">
          <a:off x="16804640" y="10607040"/>
          <a:ext cx="797560" cy="384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141749</xdr:rowOff>
    </xdr:from>
    <xdr:ext cx="469744" cy="259045"/>
    <xdr:sp macro="" textlink="">
      <xdr:nvSpPr>
        <xdr:cNvPr id="491" name="n_1aveValue【保健センター・保健所】&#10;一人当たり面積">
          <a:extLst>
            <a:ext uri="{FF2B5EF4-FFF2-40B4-BE49-F238E27FC236}">
              <a16:creationId xmlns:a16="http://schemas.microsoft.com/office/drawing/2014/main" id="{B02D79CF-DB24-4A0A-A0F0-CBE73C719745}"/>
            </a:ext>
          </a:extLst>
        </xdr:cNvPr>
        <xdr:cNvSpPr txBox="1"/>
      </xdr:nvSpPr>
      <xdr:spPr>
        <a:xfrm>
          <a:off x="18982132" y="10769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150131</xdr:rowOff>
    </xdr:from>
    <xdr:ext cx="469744" cy="259045"/>
    <xdr:sp macro="" textlink="">
      <xdr:nvSpPr>
        <xdr:cNvPr id="492" name="n_2aveValue【保健センター・保健所】&#10;一人当たり面積">
          <a:extLst>
            <a:ext uri="{FF2B5EF4-FFF2-40B4-BE49-F238E27FC236}">
              <a16:creationId xmlns:a16="http://schemas.microsoft.com/office/drawing/2014/main" id="{B16FFF71-24D4-4001-AEF9-94052BCE1398}"/>
            </a:ext>
          </a:extLst>
        </xdr:cNvPr>
        <xdr:cNvSpPr txBox="1"/>
      </xdr:nvSpPr>
      <xdr:spPr>
        <a:xfrm>
          <a:off x="18182032" y="10780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169181</xdr:rowOff>
    </xdr:from>
    <xdr:ext cx="469744" cy="259045"/>
    <xdr:sp macro="" textlink="">
      <xdr:nvSpPr>
        <xdr:cNvPr id="493" name="n_3aveValue【保健センター・保健所】&#10;一人当たり面積">
          <a:extLst>
            <a:ext uri="{FF2B5EF4-FFF2-40B4-BE49-F238E27FC236}">
              <a16:creationId xmlns:a16="http://schemas.microsoft.com/office/drawing/2014/main" id="{18F1C46F-C838-4AD9-9351-0EBC4A877184}"/>
            </a:ext>
          </a:extLst>
        </xdr:cNvPr>
        <xdr:cNvSpPr txBox="1"/>
      </xdr:nvSpPr>
      <xdr:spPr>
        <a:xfrm>
          <a:off x="17384472" y="10802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28465</xdr:rowOff>
    </xdr:from>
    <xdr:ext cx="469744" cy="259045"/>
    <xdr:sp macro="" textlink="">
      <xdr:nvSpPr>
        <xdr:cNvPr id="494" name="n_4aveValue【保健センター・保健所】&#10;一人当たり面積">
          <a:extLst>
            <a:ext uri="{FF2B5EF4-FFF2-40B4-BE49-F238E27FC236}">
              <a16:creationId xmlns:a16="http://schemas.microsoft.com/office/drawing/2014/main" id="{BA13AD5E-AD06-4944-A737-052DC0947B86}"/>
            </a:ext>
          </a:extLst>
        </xdr:cNvPr>
        <xdr:cNvSpPr txBox="1"/>
      </xdr:nvSpPr>
      <xdr:spPr>
        <a:xfrm>
          <a:off x="16588817" y="10485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52087</xdr:rowOff>
    </xdr:from>
    <xdr:ext cx="469744" cy="259045"/>
    <xdr:sp macro="" textlink="">
      <xdr:nvSpPr>
        <xdr:cNvPr id="495" name="n_1mainValue【保健センター・保健所】&#10;一人当たり面積">
          <a:extLst>
            <a:ext uri="{FF2B5EF4-FFF2-40B4-BE49-F238E27FC236}">
              <a16:creationId xmlns:a16="http://schemas.microsoft.com/office/drawing/2014/main" id="{A2B91134-1FB7-42FD-B751-064B648EB42A}"/>
            </a:ext>
          </a:extLst>
        </xdr:cNvPr>
        <xdr:cNvSpPr txBox="1"/>
      </xdr:nvSpPr>
      <xdr:spPr>
        <a:xfrm>
          <a:off x="18982132" y="10342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44467</xdr:rowOff>
    </xdr:from>
    <xdr:ext cx="469744" cy="259045"/>
    <xdr:sp macro="" textlink="">
      <xdr:nvSpPr>
        <xdr:cNvPr id="496" name="n_2mainValue【保健センター・保健所】&#10;一人当たり面積">
          <a:extLst>
            <a:ext uri="{FF2B5EF4-FFF2-40B4-BE49-F238E27FC236}">
              <a16:creationId xmlns:a16="http://schemas.microsoft.com/office/drawing/2014/main" id="{6AF8B242-722E-4F01-AD7C-988ADC94EB01}"/>
            </a:ext>
          </a:extLst>
        </xdr:cNvPr>
        <xdr:cNvSpPr txBox="1"/>
      </xdr:nvSpPr>
      <xdr:spPr>
        <a:xfrm>
          <a:off x="18182032" y="10333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44467</xdr:rowOff>
    </xdr:from>
    <xdr:ext cx="469744" cy="259045"/>
    <xdr:sp macro="" textlink="">
      <xdr:nvSpPr>
        <xdr:cNvPr id="497" name="n_3mainValue【保健センター・保健所】&#10;一人当たり面積">
          <a:extLst>
            <a:ext uri="{FF2B5EF4-FFF2-40B4-BE49-F238E27FC236}">
              <a16:creationId xmlns:a16="http://schemas.microsoft.com/office/drawing/2014/main" id="{553DE7C0-6C76-4773-A927-3F0780F8DFAF}"/>
            </a:ext>
          </a:extLst>
        </xdr:cNvPr>
        <xdr:cNvSpPr txBox="1"/>
      </xdr:nvSpPr>
      <xdr:spPr>
        <a:xfrm>
          <a:off x="17384472" y="10333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57167</xdr:rowOff>
    </xdr:from>
    <xdr:ext cx="469744" cy="259045"/>
    <xdr:sp macro="" textlink="">
      <xdr:nvSpPr>
        <xdr:cNvPr id="498" name="n_4mainValue【保健センター・保健所】&#10;一人当たり面積">
          <a:extLst>
            <a:ext uri="{FF2B5EF4-FFF2-40B4-BE49-F238E27FC236}">
              <a16:creationId xmlns:a16="http://schemas.microsoft.com/office/drawing/2014/main" id="{914A894B-8D6A-43BB-826A-6BC1E0400A85}"/>
            </a:ext>
          </a:extLst>
        </xdr:cNvPr>
        <xdr:cNvSpPr txBox="1"/>
      </xdr:nvSpPr>
      <xdr:spPr>
        <a:xfrm>
          <a:off x="16588817" y="1102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9" name="正方形/長方形 498">
          <a:extLst>
            <a:ext uri="{FF2B5EF4-FFF2-40B4-BE49-F238E27FC236}">
              <a16:creationId xmlns:a16="http://schemas.microsoft.com/office/drawing/2014/main" id="{2AD42869-2586-42B3-B316-19390851E3DF}"/>
            </a:ext>
          </a:extLst>
        </xdr:cNvPr>
        <xdr:cNvSpPr/>
      </xdr:nvSpPr>
      <xdr:spPr>
        <a:xfrm>
          <a:off x="1120394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00" name="正方形/長方形 499">
          <a:extLst>
            <a:ext uri="{FF2B5EF4-FFF2-40B4-BE49-F238E27FC236}">
              <a16:creationId xmlns:a16="http://schemas.microsoft.com/office/drawing/2014/main" id="{85EE6EDC-65F5-4BEE-B473-45BC090F5B28}"/>
            </a:ext>
          </a:extLst>
        </xdr:cNvPr>
        <xdr:cNvSpPr/>
      </xdr:nvSpPr>
      <xdr:spPr>
        <a:xfrm>
          <a:off x="113157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01" name="正方形/長方形 500">
          <a:extLst>
            <a:ext uri="{FF2B5EF4-FFF2-40B4-BE49-F238E27FC236}">
              <a16:creationId xmlns:a16="http://schemas.microsoft.com/office/drawing/2014/main" id="{73BE5F74-026E-4A4A-AD12-149E0B5AA834}"/>
            </a:ext>
          </a:extLst>
        </xdr:cNvPr>
        <xdr:cNvSpPr/>
      </xdr:nvSpPr>
      <xdr:spPr>
        <a:xfrm>
          <a:off x="113157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02" name="正方形/長方形 501">
          <a:extLst>
            <a:ext uri="{FF2B5EF4-FFF2-40B4-BE49-F238E27FC236}">
              <a16:creationId xmlns:a16="http://schemas.microsoft.com/office/drawing/2014/main" id="{9AF33614-A5D0-408E-82A0-DD85AE7F0CC6}"/>
            </a:ext>
          </a:extLst>
        </xdr:cNvPr>
        <xdr:cNvSpPr/>
      </xdr:nvSpPr>
      <xdr:spPr>
        <a:xfrm>
          <a:off x="122326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3" name="正方形/長方形 502">
          <a:extLst>
            <a:ext uri="{FF2B5EF4-FFF2-40B4-BE49-F238E27FC236}">
              <a16:creationId xmlns:a16="http://schemas.microsoft.com/office/drawing/2014/main" id="{1242DD76-AE41-4949-ACDB-47245399A059}"/>
            </a:ext>
          </a:extLst>
        </xdr:cNvPr>
        <xdr:cNvSpPr/>
      </xdr:nvSpPr>
      <xdr:spPr>
        <a:xfrm>
          <a:off x="122326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4" name="正方形/長方形 503">
          <a:extLst>
            <a:ext uri="{FF2B5EF4-FFF2-40B4-BE49-F238E27FC236}">
              <a16:creationId xmlns:a16="http://schemas.microsoft.com/office/drawing/2014/main" id="{FC03BFB8-D0B6-46EA-8F36-632436EC415B}"/>
            </a:ext>
          </a:extLst>
        </xdr:cNvPr>
        <xdr:cNvSpPr/>
      </xdr:nvSpPr>
      <xdr:spPr>
        <a:xfrm>
          <a:off x="132613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5" name="正方形/長方形 504">
          <a:extLst>
            <a:ext uri="{FF2B5EF4-FFF2-40B4-BE49-F238E27FC236}">
              <a16:creationId xmlns:a16="http://schemas.microsoft.com/office/drawing/2014/main" id="{CE177FEC-DB5E-4288-992F-74AFDAC74C7A}"/>
            </a:ext>
          </a:extLst>
        </xdr:cNvPr>
        <xdr:cNvSpPr/>
      </xdr:nvSpPr>
      <xdr:spPr>
        <a:xfrm>
          <a:off x="132613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6" name="正方形/長方形 505">
          <a:extLst>
            <a:ext uri="{FF2B5EF4-FFF2-40B4-BE49-F238E27FC236}">
              <a16:creationId xmlns:a16="http://schemas.microsoft.com/office/drawing/2014/main" id="{75DC3CEA-9CB2-4B5A-BF0A-D465D8381CCB}"/>
            </a:ext>
          </a:extLst>
        </xdr:cNvPr>
        <xdr:cNvSpPr/>
      </xdr:nvSpPr>
      <xdr:spPr>
        <a:xfrm>
          <a:off x="11203940" y="1295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7" name="テキスト ボックス 506">
          <a:extLst>
            <a:ext uri="{FF2B5EF4-FFF2-40B4-BE49-F238E27FC236}">
              <a16:creationId xmlns:a16="http://schemas.microsoft.com/office/drawing/2014/main" id="{30F674D2-F740-4530-A53F-B809F0341F0C}"/>
            </a:ext>
          </a:extLst>
        </xdr:cNvPr>
        <xdr:cNvSpPr txBox="1"/>
      </xdr:nvSpPr>
      <xdr:spPr>
        <a:xfrm>
          <a:off x="1116584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8" name="直線コネクタ 507">
          <a:extLst>
            <a:ext uri="{FF2B5EF4-FFF2-40B4-BE49-F238E27FC236}">
              <a16:creationId xmlns:a16="http://schemas.microsoft.com/office/drawing/2014/main" id="{4AC26015-0031-4231-BB35-B98E25FFC78F}"/>
            </a:ext>
          </a:extLst>
        </xdr:cNvPr>
        <xdr:cNvCxnSpPr/>
      </xdr:nvCxnSpPr>
      <xdr:spPr>
        <a:xfrm>
          <a:off x="1120394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09" name="テキスト ボックス 508">
          <a:extLst>
            <a:ext uri="{FF2B5EF4-FFF2-40B4-BE49-F238E27FC236}">
              <a16:creationId xmlns:a16="http://schemas.microsoft.com/office/drawing/2014/main" id="{21DA2B00-0F11-49A3-9926-79D1365813BC}"/>
            </a:ext>
          </a:extLst>
        </xdr:cNvPr>
        <xdr:cNvSpPr txBox="1"/>
      </xdr:nvSpPr>
      <xdr:spPr>
        <a:xfrm>
          <a:off x="10801531" y="1509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10" name="直線コネクタ 509">
          <a:extLst>
            <a:ext uri="{FF2B5EF4-FFF2-40B4-BE49-F238E27FC236}">
              <a16:creationId xmlns:a16="http://schemas.microsoft.com/office/drawing/2014/main" id="{49530F0D-A1B0-4568-881B-811F310CAF0B}"/>
            </a:ext>
          </a:extLst>
        </xdr:cNvPr>
        <xdr:cNvCxnSpPr/>
      </xdr:nvCxnSpPr>
      <xdr:spPr>
        <a:xfrm>
          <a:off x="11203940" y="1491723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11" name="テキスト ボックス 510">
          <a:extLst>
            <a:ext uri="{FF2B5EF4-FFF2-40B4-BE49-F238E27FC236}">
              <a16:creationId xmlns:a16="http://schemas.microsoft.com/office/drawing/2014/main" id="{751F5358-85A8-4075-9EC0-2E59008A6AE6}"/>
            </a:ext>
          </a:extLst>
        </xdr:cNvPr>
        <xdr:cNvSpPr txBox="1"/>
      </xdr:nvSpPr>
      <xdr:spPr>
        <a:xfrm>
          <a:off x="10801531" y="1476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12" name="直線コネクタ 511">
          <a:extLst>
            <a:ext uri="{FF2B5EF4-FFF2-40B4-BE49-F238E27FC236}">
              <a16:creationId xmlns:a16="http://schemas.microsoft.com/office/drawing/2014/main" id="{BBFD1B1A-5322-4287-AD55-91CA23B0F3BB}"/>
            </a:ext>
          </a:extLst>
        </xdr:cNvPr>
        <xdr:cNvCxnSpPr/>
      </xdr:nvCxnSpPr>
      <xdr:spPr>
        <a:xfrm>
          <a:off x="11203940" y="1459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13" name="テキスト ボックス 512">
          <a:extLst>
            <a:ext uri="{FF2B5EF4-FFF2-40B4-BE49-F238E27FC236}">
              <a16:creationId xmlns:a16="http://schemas.microsoft.com/office/drawing/2014/main" id="{40AFF906-4C8D-4E30-9B74-2C2455C9E4A4}"/>
            </a:ext>
          </a:extLst>
        </xdr:cNvPr>
        <xdr:cNvSpPr txBox="1"/>
      </xdr:nvSpPr>
      <xdr:spPr>
        <a:xfrm>
          <a:off x="10842791" y="1444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14" name="直線コネクタ 513">
          <a:extLst>
            <a:ext uri="{FF2B5EF4-FFF2-40B4-BE49-F238E27FC236}">
              <a16:creationId xmlns:a16="http://schemas.microsoft.com/office/drawing/2014/main" id="{908DFF2C-5BD2-4457-8A79-D495554D5347}"/>
            </a:ext>
          </a:extLst>
        </xdr:cNvPr>
        <xdr:cNvCxnSpPr/>
      </xdr:nvCxnSpPr>
      <xdr:spPr>
        <a:xfrm>
          <a:off x="11203940" y="1425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15" name="テキスト ボックス 514">
          <a:extLst>
            <a:ext uri="{FF2B5EF4-FFF2-40B4-BE49-F238E27FC236}">
              <a16:creationId xmlns:a16="http://schemas.microsoft.com/office/drawing/2014/main" id="{234A783A-9433-490E-9E2B-D6A0C845E766}"/>
            </a:ext>
          </a:extLst>
        </xdr:cNvPr>
        <xdr:cNvSpPr txBox="1"/>
      </xdr:nvSpPr>
      <xdr:spPr>
        <a:xfrm>
          <a:off x="10842791" y="1411425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16" name="直線コネクタ 515">
          <a:extLst>
            <a:ext uri="{FF2B5EF4-FFF2-40B4-BE49-F238E27FC236}">
              <a16:creationId xmlns:a16="http://schemas.microsoft.com/office/drawing/2014/main" id="{382C7B50-0279-42F3-B518-A4C8B2EB2018}"/>
            </a:ext>
          </a:extLst>
        </xdr:cNvPr>
        <xdr:cNvCxnSpPr/>
      </xdr:nvCxnSpPr>
      <xdr:spPr>
        <a:xfrm>
          <a:off x="11203940" y="1393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17" name="テキスト ボックス 516">
          <a:extLst>
            <a:ext uri="{FF2B5EF4-FFF2-40B4-BE49-F238E27FC236}">
              <a16:creationId xmlns:a16="http://schemas.microsoft.com/office/drawing/2014/main" id="{6E806AAE-B43C-4846-84BC-CD7DC3A5A74B}"/>
            </a:ext>
          </a:extLst>
        </xdr:cNvPr>
        <xdr:cNvSpPr txBox="1"/>
      </xdr:nvSpPr>
      <xdr:spPr>
        <a:xfrm>
          <a:off x="1084279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18" name="直線コネクタ 517">
          <a:extLst>
            <a:ext uri="{FF2B5EF4-FFF2-40B4-BE49-F238E27FC236}">
              <a16:creationId xmlns:a16="http://schemas.microsoft.com/office/drawing/2014/main" id="{C343C0B4-009E-447A-B02E-F3D8A19F0432}"/>
            </a:ext>
          </a:extLst>
        </xdr:cNvPr>
        <xdr:cNvCxnSpPr/>
      </xdr:nvCxnSpPr>
      <xdr:spPr>
        <a:xfrm>
          <a:off x="11203940" y="1360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19" name="テキスト ボックス 518">
          <a:extLst>
            <a:ext uri="{FF2B5EF4-FFF2-40B4-BE49-F238E27FC236}">
              <a16:creationId xmlns:a16="http://schemas.microsoft.com/office/drawing/2014/main" id="{B9E64B1D-DE67-47AB-8C0F-DF66A794F7C5}"/>
            </a:ext>
          </a:extLst>
        </xdr:cNvPr>
        <xdr:cNvSpPr txBox="1"/>
      </xdr:nvSpPr>
      <xdr:spPr>
        <a:xfrm>
          <a:off x="10842791" y="1346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20" name="直線コネクタ 519">
          <a:extLst>
            <a:ext uri="{FF2B5EF4-FFF2-40B4-BE49-F238E27FC236}">
              <a16:creationId xmlns:a16="http://schemas.microsoft.com/office/drawing/2014/main" id="{D5CC06F1-4D5D-4F6C-917B-4BB8F60523B3}"/>
            </a:ext>
          </a:extLst>
        </xdr:cNvPr>
        <xdr:cNvCxnSpPr/>
      </xdr:nvCxnSpPr>
      <xdr:spPr>
        <a:xfrm>
          <a:off x="11203940" y="1328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21" name="テキスト ボックス 520">
          <a:extLst>
            <a:ext uri="{FF2B5EF4-FFF2-40B4-BE49-F238E27FC236}">
              <a16:creationId xmlns:a16="http://schemas.microsoft.com/office/drawing/2014/main" id="{5F4638B4-7E22-486A-9A04-8BE6FC97B52F}"/>
            </a:ext>
          </a:extLst>
        </xdr:cNvPr>
        <xdr:cNvSpPr txBox="1"/>
      </xdr:nvSpPr>
      <xdr:spPr>
        <a:xfrm>
          <a:off x="10905006" y="1313644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22" name="直線コネクタ 521">
          <a:extLst>
            <a:ext uri="{FF2B5EF4-FFF2-40B4-BE49-F238E27FC236}">
              <a16:creationId xmlns:a16="http://schemas.microsoft.com/office/drawing/2014/main" id="{B15065A5-DF1D-4A91-AEED-362D76AFD9B3}"/>
            </a:ext>
          </a:extLst>
        </xdr:cNvPr>
        <xdr:cNvCxnSpPr/>
      </xdr:nvCxnSpPr>
      <xdr:spPr>
        <a:xfrm>
          <a:off x="1120394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3" name="【消防施設】&#10;有形固定資産減価償却率グラフ枠">
          <a:extLst>
            <a:ext uri="{FF2B5EF4-FFF2-40B4-BE49-F238E27FC236}">
              <a16:creationId xmlns:a16="http://schemas.microsoft.com/office/drawing/2014/main" id="{C866D9FA-532C-40AB-9EC8-62519E633568}"/>
            </a:ext>
          </a:extLst>
        </xdr:cNvPr>
        <xdr:cNvSpPr/>
      </xdr:nvSpPr>
      <xdr:spPr>
        <a:xfrm>
          <a:off x="11203940" y="1295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38100</xdr:rowOff>
    </xdr:from>
    <xdr:to>
      <xdr:col>85</xdr:col>
      <xdr:colOff>126364</xdr:colOff>
      <xdr:row>86</xdr:row>
      <xdr:rowOff>168729</xdr:rowOff>
    </xdr:to>
    <xdr:cxnSp macro="">
      <xdr:nvCxnSpPr>
        <xdr:cNvPr id="524" name="直線コネクタ 523">
          <a:extLst>
            <a:ext uri="{FF2B5EF4-FFF2-40B4-BE49-F238E27FC236}">
              <a16:creationId xmlns:a16="http://schemas.microsoft.com/office/drawing/2014/main" id="{351106BF-30FD-4048-A5C2-3FA7C2A85FEE}"/>
            </a:ext>
          </a:extLst>
        </xdr:cNvPr>
        <xdr:cNvCxnSpPr/>
      </xdr:nvCxnSpPr>
      <xdr:spPr>
        <a:xfrm flipV="1">
          <a:off x="14703424" y="13411200"/>
          <a:ext cx="0" cy="1506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25" name="【消防施設】&#10;有形固定資産減価償却率最小値テキスト">
          <a:extLst>
            <a:ext uri="{FF2B5EF4-FFF2-40B4-BE49-F238E27FC236}">
              <a16:creationId xmlns:a16="http://schemas.microsoft.com/office/drawing/2014/main" id="{4536CB22-F8ED-4E46-AD85-B33AD55C3A07}"/>
            </a:ext>
          </a:extLst>
        </xdr:cNvPr>
        <xdr:cNvSpPr txBox="1"/>
      </xdr:nvSpPr>
      <xdr:spPr>
        <a:xfrm>
          <a:off x="1474216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26" name="直線コネクタ 525">
          <a:extLst>
            <a:ext uri="{FF2B5EF4-FFF2-40B4-BE49-F238E27FC236}">
              <a16:creationId xmlns:a16="http://schemas.microsoft.com/office/drawing/2014/main" id="{15ABE47F-EC78-48BA-A237-322EC33D5DE4}"/>
            </a:ext>
          </a:extLst>
        </xdr:cNvPr>
        <xdr:cNvCxnSpPr/>
      </xdr:nvCxnSpPr>
      <xdr:spPr>
        <a:xfrm>
          <a:off x="14611350" y="149172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156227</xdr:rowOff>
    </xdr:from>
    <xdr:ext cx="340478" cy="259045"/>
    <xdr:sp macro="" textlink="">
      <xdr:nvSpPr>
        <xdr:cNvPr id="527" name="【消防施設】&#10;有形固定資産減価償却率最大値テキスト">
          <a:extLst>
            <a:ext uri="{FF2B5EF4-FFF2-40B4-BE49-F238E27FC236}">
              <a16:creationId xmlns:a16="http://schemas.microsoft.com/office/drawing/2014/main" id="{950615A3-B883-401B-920A-9D5E337C9ACD}"/>
            </a:ext>
          </a:extLst>
        </xdr:cNvPr>
        <xdr:cNvSpPr txBox="1"/>
      </xdr:nvSpPr>
      <xdr:spPr>
        <a:xfrm>
          <a:off x="14742160" y="131883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38100</xdr:rowOff>
    </xdr:from>
    <xdr:to>
      <xdr:col>86</xdr:col>
      <xdr:colOff>25400</xdr:colOff>
      <xdr:row>78</xdr:row>
      <xdr:rowOff>38100</xdr:rowOff>
    </xdr:to>
    <xdr:cxnSp macro="">
      <xdr:nvCxnSpPr>
        <xdr:cNvPr id="528" name="直線コネクタ 527">
          <a:extLst>
            <a:ext uri="{FF2B5EF4-FFF2-40B4-BE49-F238E27FC236}">
              <a16:creationId xmlns:a16="http://schemas.microsoft.com/office/drawing/2014/main" id="{E88B5D87-4F11-4E5A-A18C-FC0A6BD02BCA}"/>
            </a:ext>
          </a:extLst>
        </xdr:cNvPr>
        <xdr:cNvCxnSpPr/>
      </xdr:nvCxnSpPr>
      <xdr:spPr>
        <a:xfrm>
          <a:off x="14611350" y="134112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13079</xdr:rowOff>
    </xdr:from>
    <xdr:ext cx="405111" cy="259045"/>
    <xdr:sp macro="" textlink="">
      <xdr:nvSpPr>
        <xdr:cNvPr id="529" name="【消防施設】&#10;有形固定資産減価償却率平均値テキスト">
          <a:extLst>
            <a:ext uri="{FF2B5EF4-FFF2-40B4-BE49-F238E27FC236}">
              <a16:creationId xmlns:a16="http://schemas.microsoft.com/office/drawing/2014/main" id="{05750744-C359-46A1-BBA3-7B6BD2E5D696}"/>
            </a:ext>
          </a:extLst>
        </xdr:cNvPr>
        <xdr:cNvSpPr txBox="1"/>
      </xdr:nvSpPr>
      <xdr:spPr>
        <a:xfrm>
          <a:off x="14742160" y="142472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34652</xdr:rowOff>
    </xdr:from>
    <xdr:to>
      <xdr:col>85</xdr:col>
      <xdr:colOff>177800</xdr:colOff>
      <xdr:row>83</xdr:row>
      <xdr:rowOff>136252</xdr:rowOff>
    </xdr:to>
    <xdr:sp macro="" textlink="">
      <xdr:nvSpPr>
        <xdr:cNvPr id="530" name="フローチャート: 判断 529">
          <a:extLst>
            <a:ext uri="{FF2B5EF4-FFF2-40B4-BE49-F238E27FC236}">
              <a16:creationId xmlns:a16="http://schemas.microsoft.com/office/drawing/2014/main" id="{23F4341A-5224-4282-9342-72C39F839F22}"/>
            </a:ext>
          </a:extLst>
        </xdr:cNvPr>
        <xdr:cNvSpPr/>
      </xdr:nvSpPr>
      <xdr:spPr>
        <a:xfrm>
          <a:off x="14649450" y="14265002"/>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5262</xdr:rowOff>
    </xdr:from>
    <xdr:to>
      <xdr:col>81</xdr:col>
      <xdr:colOff>101600</xdr:colOff>
      <xdr:row>83</xdr:row>
      <xdr:rowOff>106862</xdr:rowOff>
    </xdr:to>
    <xdr:sp macro="" textlink="">
      <xdr:nvSpPr>
        <xdr:cNvPr id="531" name="フローチャート: 判断 530">
          <a:extLst>
            <a:ext uri="{FF2B5EF4-FFF2-40B4-BE49-F238E27FC236}">
              <a16:creationId xmlns:a16="http://schemas.microsoft.com/office/drawing/2014/main" id="{1443D6A8-D136-44F2-AC18-3BF6F97A775F}"/>
            </a:ext>
          </a:extLst>
        </xdr:cNvPr>
        <xdr:cNvSpPr/>
      </xdr:nvSpPr>
      <xdr:spPr>
        <a:xfrm>
          <a:off x="13887450" y="14237517"/>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117929</xdr:rowOff>
    </xdr:from>
    <xdr:to>
      <xdr:col>76</xdr:col>
      <xdr:colOff>165100</xdr:colOff>
      <xdr:row>83</xdr:row>
      <xdr:rowOff>48079</xdr:rowOff>
    </xdr:to>
    <xdr:sp macro="" textlink="">
      <xdr:nvSpPr>
        <xdr:cNvPr id="532" name="フローチャート: 判断 531">
          <a:extLst>
            <a:ext uri="{FF2B5EF4-FFF2-40B4-BE49-F238E27FC236}">
              <a16:creationId xmlns:a16="http://schemas.microsoft.com/office/drawing/2014/main" id="{342D3E30-026C-4389-AE16-943F37397F0B}"/>
            </a:ext>
          </a:extLst>
        </xdr:cNvPr>
        <xdr:cNvSpPr/>
      </xdr:nvSpPr>
      <xdr:spPr>
        <a:xfrm>
          <a:off x="13089890" y="14176829"/>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163649</xdr:rowOff>
    </xdr:from>
    <xdr:to>
      <xdr:col>72</xdr:col>
      <xdr:colOff>38100</xdr:colOff>
      <xdr:row>83</xdr:row>
      <xdr:rowOff>93799</xdr:rowOff>
    </xdr:to>
    <xdr:sp macro="" textlink="">
      <xdr:nvSpPr>
        <xdr:cNvPr id="533" name="フローチャート: 判断 532">
          <a:extLst>
            <a:ext uri="{FF2B5EF4-FFF2-40B4-BE49-F238E27FC236}">
              <a16:creationId xmlns:a16="http://schemas.microsoft.com/office/drawing/2014/main" id="{C14F8526-4AF6-4D44-AAB4-BDA6CA5C4655}"/>
            </a:ext>
          </a:extLst>
        </xdr:cNvPr>
        <xdr:cNvSpPr/>
      </xdr:nvSpPr>
      <xdr:spPr>
        <a:xfrm>
          <a:off x="12303760" y="14224454"/>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23223</xdr:rowOff>
    </xdr:from>
    <xdr:to>
      <xdr:col>67</xdr:col>
      <xdr:colOff>101600</xdr:colOff>
      <xdr:row>83</xdr:row>
      <xdr:rowOff>124823</xdr:rowOff>
    </xdr:to>
    <xdr:sp macro="" textlink="">
      <xdr:nvSpPr>
        <xdr:cNvPr id="534" name="フローチャート: 判断 533">
          <a:extLst>
            <a:ext uri="{FF2B5EF4-FFF2-40B4-BE49-F238E27FC236}">
              <a16:creationId xmlns:a16="http://schemas.microsoft.com/office/drawing/2014/main" id="{DF71DCD4-03D5-4BEC-BF0B-4AA2816D4EBA}"/>
            </a:ext>
          </a:extLst>
        </xdr:cNvPr>
        <xdr:cNvSpPr/>
      </xdr:nvSpPr>
      <xdr:spPr>
        <a:xfrm>
          <a:off x="11487150" y="14249763"/>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35" name="テキスト ボックス 534">
          <a:extLst>
            <a:ext uri="{FF2B5EF4-FFF2-40B4-BE49-F238E27FC236}">
              <a16:creationId xmlns:a16="http://schemas.microsoft.com/office/drawing/2014/main" id="{CED02363-1CAB-4F1A-B769-4EC4603D4B9B}"/>
            </a:ext>
          </a:extLst>
        </xdr:cNvPr>
        <xdr:cNvSpPr txBox="1"/>
      </xdr:nvSpPr>
      <xdr:spPr>
        <a:xfrm>
          <a:off x="14532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36" name="テキスト ボックス 535">
          <a:extLst>
            <a:ext uri="{FF2B5EF4-FFF2-40B4-BE49-F238E27FC236}">
              <a16:creationId xmlns:a16="http://schemas.microsoft.com/office/drawing/2014/main" id="{0DC932D5-86CB-4492-A72F-C29190DF9668}"/>
            </a:ext>
          </a:extLst>
        </xdr:cNvPr>
        <xdr:cNvSpPr txBox="1"/>
      </xdr:nvSpPr>
      <xdr:spPr>
        <a:xfrm>
          <a:off x="13770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37" name="テキスト ボックス 536">
          <a:extLst>
            <a:ext uri="{FF2B5EF4-FFF2-40B4-BE49-F238E27FC236}">
              <a16:creationId xmlns:a16="http://schemas.microsoft.com/office/drawing/2014/main" id="{7C837D43-8854-497E-A183-021C287B2A09}"/>
            </a:ext>
          </a:extLst>
        </xdr:cNvPr>
        <xdr:cNvSpPr txBox="1"/>
      </xdr:nvSpPr>
      <xdr:spPr>
        <a:xfrm>
          <a:off x="12973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38" name="テキスト ボックス 537">
          <a:extLst>
            <a:ext uri="{FF2B5EF4-FFF2-40B4-BE49-F238E27FC236}">
              <a16:creationId xmlns:a16="http://schemas.microsoft.com/office/drawing/2014/main" id="{D212FC32-53EF-4071-BF0D-EC8299825822}"/>
            </a:ext>
          </a:extLst>
        </xdr:cNvPr>
        <xdr:cNvSpPr txBox="1"/>
      </xdr:nvSpPr>
      <xdr:spPr>
        <a:xfrm>
          <a:off x="121754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39" name="テキスト ボックス 538">
          <a:extLst>
            <a:ext uri="{FF2B5EF4-FFF2-40B4-BE49-F238E27FC236}">
              <a16:creationId xmlns:a16="http://schemas.microsoft.com/office/drawing/2014/main" id="{E3BF4387-6BBD-4F33-AE7F-5F32A0DE1CB1}"/>
            </a:ext>
          </a:extLst>
        </xdr:cNvPr>
        <xdr:cNvSpPr txBox="1"/>
      </xdr:nvSpPr>
      <xdr:spPr>
        <a:xfrm>
          <a:off x="113703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41184</xdr:rowOff>
    </xdr:from>
    <xdr:to>
      <xdr:col>85</xdr:col>
      <xdr:colOff>177800</xdr:colOff>
      <xdr:row>81</xdr:row>
      <xdr:rowOff>142784</xdr:rowOff>
    </xdr:to>
    <xdr:sp macro="" textlink="">
      <xdr:nvSpPr>
        <xdr:cNvPr id="540" name="楕円 539">
          <a:extLst>
            <a:ext uri="{FF2B5EF4-FFF2-40B4-BE49-F238E27FC236}">
              <a16:creationId xmlns:a16="http://schemas.microsoft.com/office/drawing/2014/main" id="{0B35C418-56D6-45F3-9E73-950FDAAF6A79}"/>
            </a:ext>
          </a:extLst>
        </xdr:cNvPr>
        <xdr:cNvSpPr/>
      </xdr:nvSpPr>
      <xdr:spPr>
        <a:xfrm>
          <a:off x="14649450" y="13928634"/>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64061</xdr:rowOff>
    </xdr:from>
    <xdr:ext cx="405111" cy="259045"/>
    <xdr:sp macro="" textlink="">
      <xdr:nvSpPr>
        <xdr:cNvPr id="541" name="【消防施設】&#10;有形固定資産減価償却率該当値テキスト">
          <a:extLst>
            <a:ext uri="{FF2B5EF4-FFF2-40B4-BE49-F238E27FC236}">
              <a16:creationId xmlns:a16="http://schemas.microsoft.com/office/drawing/2014/main" id="{3E532068-2BB0-4A7A-9402-489BDA01C488}"/>
            </a:ext>
          </a:extLst>
        </xdr:cNvPr>
        <xdr:cNvSpPr txBox="1"/>
      </xdr:nvSpPr>
      <xdr:spPr>
        <a:xfrm>
          <a:off x="14742160" y="13776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21589</xdr:rowOff>
    </xdr:from>
    <xdr:to>
      <xdr:col>81</xdr:col>
      <xdr:colOff>101600</xdr:colOff>
      <xdr:row>80</xdr:row>
      <xdr:rowOff>123189</xdr:rowOff>
    </xdr:to>
    <xdr:sp macro="" textlink="">
      <xdr:nvSpPr>
        <xdr:cNvPr id="542" name="楕円 541">
          <a:extLst>
            <a:ext uri="{FF2B5EF4-FFF2-40B4-BE49-F238E27FC236}">
              <a16:creationId xmlns:a16="http://schemas.microsoft.com/office/drawing/2014/main" id="{E8A2295A-43FD-49DD-B53F-434E63D7EE6A}"/>
            </a:ext>
          </a:extLst>
        </xdr:cNvPr>
        <xdr:cNvSpPr/>
      </xdr:nvSpPr>
      <xdr:spPr>
        <a:xfrm>
          <a:off x="13887450" y="13733779"/>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72389</xdr:rowOff>
    </xdr:from>
    <xdr:to>
      <xdr:col>85</xdr:col>
      <xdr:colOff>127000</xdr:colOff>
      <xdr:row>81</xdr:row>
      <xdr:rowOff>91984</xdr:rowOff>
    </xdr:to>
    <xdr:cxnSp macro="">
      <xdr:nvCxnSpPr>
        <xdr:cNvPr id="543" name="直線コネクタ 542">
          <a:extLst>
            <a:ext uri="{FF2B5EF4-FFF2-40B4-BE49-F238E27FC236}">
              <a16:creationId xmlns:a16="http://schemas.microsoft.com/office/drawing/2014/main" id="{71D94DAA-412D-4ABF-81CA-877BE9489C61}"/>
            </a:ext>
          </a:extLst>
        </xdr:cNvPr>
        <xdr:cNvCxnSpPr/>
      </xdr:nvCxnSpPr>
      <xdr:spPr>
        <a:xfrm>
          <a:off x="13942060" y="13786484"/>
          <a:ext cx="762000" cy="196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23223</xdr:rowOff>
    </xdr:from>
    <xdr:to>
      <xdr:col>76</xdr:col>
      <xdr:colOff>165100</xdr:colOff>
      <xdr:row>80</xdr:row>
      <xdr:rowOff>124823</xdr:rowOff>
    </xdr:to>
    <xdr:sp macro="" textlink="">
      <xdr:nvSpPr>
        <xdr:cNvPr id="544" name="楕円 543">
          <a:extLst>
            <a:ext uri="{FF2B5EF4-FFF2-40B4-BE49-F238E27FC236}">
              <a16:creationId xmlns:a16="http://schemas.microsoft.com/office/drawing/2014/main" id="{519E6205-31BD-4A09-AD2F-1B36741B19D6}"/>
            </a:ext>
          </a:extLst>
        </xdr:cNvPr>
        <xdr:cNvSpPr/>
      </xdr:nvSpPr>
      <xdr:spPr>
        <a:xfrm>
          <a:off x="13089890" y="13735413"/>
          <a:ext cx="10922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72389</xdr:rowOff>
    </xdr:from>
    <xdr:to>
      <xdr:col>81</xdr:col>
      <xdr:colOff>50800</xdr:colOff>
      <xdr:row>80</xdr:row>
      <xdr:rowOff>74023</xdr:rowOff>
    </xdr:to>
    <xdr:cxnSp macro="">
      <xdr:nvCxnSpPr>
        <xdr:cNvPr id="545" name="直線コネクタ 544">
          <a:extLst>
            <a:ext uri="{FF2B5EF4-FFF2-40B4-BE49-F238E27FC236}">
              <a16:creationId xmlns:a16="http://schemas.microsoft.com/office/drawing/2014/main" id="{62132FA1-5239-4B80-A057-1E79320CD1E5}"/>
            </a:ext>
          </a:extLst>
        </xdr:cNvPr>
        <xdr:cNvCxnSpPr/>
      </xdr:nvCxnSpPr>
      <xdr:spPr>
        <a:xfrm flipV="1">
          <a:off x="13144500" y="13786484"/>
          <a:ext cx="797560" cy="3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148952</xdr:rowOff>
    </xdr:from>
    <xdr:to>
      <xdr:col>72</xdr:col>
      <xdr:colOff>38100</xdr:colOff>
      <xdr:row>80</xdr:row>
      <xdr:rowOff>79102</xdr:rowOff>
    </xdr:to>
    <xdr:sp macro="" textlink="">
      <xdr:nvSpPr>
        <xdr:cNvPr id="546" name="楕円 545">
          <a:extLst>
            <a:ext uri="{FF2B5EF4-FFF2-40B4-BE49-F238E27FC236}">
              <a16:creationId xmlns:a16="http://schemas.microsoft.com/office/drawing/2014/main" id="{D0474673-95C2-432D-A45C-5405C0423EDF}"/>
            </a:ext>
          </a:extLst>
        </xdr:cNvPr>
        <xdr:cNvSpPr/>
      </xdr:nvSpPr>
      <xdr:spPr>
        <a:xfrm>
          <a:off x="12303760" y="1369350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28302</xdr:rowOff>
    </xdr:from>
    <xdr:to>
      <xdr:col>76</xdr:col>
      <xdr:colOff>114300</xdr:colOff>
      <xdr:row>80</xdr:row>
      <xdr:rowOff>74023</xdr:rowOff>
    </xdr:to>
    <xdr:cxnSp macro="">
      <xdr:nvCxnSpPr>
        <xdr:cNvPr id="547" name="直線コネクタ 546">
          <a:extLst>
            <a:ext uri="{FF2B5EF4-FFF2-40B4-BE49-F238E27FC236}">
              <a16:creationId xmlns:a16="http://schemas.microsoft.com/office/drawing/2014/main" id="{39D3387E-E113-4360-94B1-300FD365D66F}"/>
            </a:ext>
          </a:extLst>
        </xdr:cNvPr>
        <xdr:cNvCxnSpPr/>
      </xdr:nvCxnSpPr>
      <xdr:spPr>
        <a:xfrm>
          <a:off x="12346940" y="13742397"/>
          <a:ext cx="797560" cy="47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41184</xdr:rowOff>
    </xdr:from>
    <xdr:to>
      <xdr:col>67</xdr:col>
      <xdr:colOff>101600</xdr:colOff>
      <xdr:row>82</xdr:row>
      <xdr:rowOff>142784</xdr:rowOff>
    </xdr:to>
    <xdr:sp macro="" textlink="">
      <xdr:nvSpPr>
        <xdr:cNvPr id="548" name="楕円 547">
          <a:extLst>
            <a:ext uri="{FF2B5EF4-FFF2-40B4-BE49-F238E27FC236}">
              <a16:creationId xmlns:a16="http://schemas.microsoft.com/office/drawing/2014/main" id="{13C68158-2E13-416A-917F-05B865DFC50B}"/>
            </a:ext>
          </a:extLst>
        </xdr:cNvPr>
        <xdr:cNvSpPr/>
      </xdr:nvSpPr>
      <xdr:spPr>
        <a:xfrm>
          <a:off x="11487150" y="14100084"/>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28302</xdr:rowOff>
    </xdr:from>
    <xdr:to>
      <xdr:col>71</xdr:col>
      <xdr:colOff>177800</xdr:colOff>
      <xdr:row>82</xdr:row>
      <xdr:rowOff>91984</xdr:rowOff>
    </xdr:to>
    <xdr:cxnSp macro="">
      <xdr:nvCxnSpPr>
        <xdr:cNvPr id="549" name="直線コネクタ 548">
          <a:extLst>
            <a:ext uri="{FF2B5EF4-FFF2-40B4-BE49-F238E27FC236}">
              <a16:creationId xmlns:a16="http://schemas.microsoft.com/office/drawing/2014/main" id="{66FD4CA4-732D-4CB2-AB57-045BF305EDA5}"/>
            </a:ext>
          </a:extLst>
        </xdr:cNvPr>
        <xdr:cNvCxnSpPr/>
      </xdr:nvCxnSpPr>
      <xdr:spPr>
        <a:xfrm flipV="1">
          <a:off x="11541760" y="13742397"/>
          <a:ext cx="805180" cy="412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97989</xdr:rowOff>
    </xdr:from>
    <xdr:ext cx="405111" cy="259045"/>
    <xdr:sp macro="" textlink="">
      <xdr:nvSpPr>
        <xdr:cNvPr id="550" name="n_1aveValue【消防施設】&#10;有形固定資産減価償却率">
          <a:extLst>
            <a:ext uri="{FF2B5EF4-FFF2-40B4-BE49-F238E27FC236}">
              <a16:creationId xmlns:a16="http://schemas.microsoft.com/office/drawing/2014/main" id="{35ADF3BC-5D67-4445-959A-A6B908C5CD6F}"/>
            </a:ext>
          </a:extLst>
        </xdr:cNvPr>
        <xdr:cNvSpPr txBox="1"/>
      </xdr:nvSpPr>
      <xdr:spPr>
        <a:xfrm>
          <a:off x="13738234" y="14324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39206</xdr:rowOff>
    </xdr:from>
    <xdr:ext cx="405111" cy="259045"/>
    <xdr:sp macro="" textlink="">
      <xdr:nvSpPr>
        <xdr:cNvPr id="551" name="n_2aveValue【消防施設】&#10;有形固定資産減価償却率">
          <a:extLst>
            <a:ext uri="{FF2B5EF4-FFF2-40B4-BE49-F238E27FC236}">
              <a16:creationId xmlns:a16="http://schemas.microsoft.com/office/drawing/2014/main" id="{D1AF3AB6-EAB2-4CF1-AABD-DA8D334140BD}"/>
            </a:ext>
          </a:extLst>
        </xdr:cNvPr>
        <xdr:cNvSpPr txBox="1"/>
      </xdr:nvSpPr>
      <xdr:spPr>
        <a:xfrm>
          <a:off x="12957184" y="14269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84926</xdr:rowOff>
    </xdr:from>
    <xdr:ext cx="405111" cy="259045"/>
    <xdr:sp macro="" textlink="">
      <xdr:nvSpPr>
        <xdr:cNvPr id="552" name="n_3aveValue【消防施設】&#10;有形固定資産減価償却率">
          <a:extLst>
            <a:ext uri="{FF2B5EF4-FFF2-40B4-BE49-F238E27FC236}">
              <a16:creationId xmlns:a16="http://schemas.microsoft.com/office/drawing/2014/main" id="{D384378C-F61D-47E7-AD70-65775E0BEB23}"/>
            </a:ext>
          </a:extLst>
        </xdr:cNvPr>
        <xdr:cNvSpPr txBox="1"/>
      </xdr:nvSpPr>
      <xdr:spPr>
        <a:xfrm>
          <a:off x="12171054" y="14317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115950</xdr:rowOff>
    </xdr:from>
    <xdr:ext cx="405111" cy="259045"/>
    <xdr:sp macro="" textlink="">
      <xdr:nvSpPr>
        <xdr:cNvPr id="553" name="n_4aveValue【消防施設】&#10;有形固定資産減価償却率">
          <a:extLst>
            <a:ext uri="{FF2B5EF4-FFF2-40B4-BE49-F238E27FC236}">
              <a16:creationId xmlns:a16="http://schemas.microsoft.com/office/drawing/2014/main" id="{AA1D9513-8599-4A2D-81DC-8BB23A3B6F27}"/>
            </a:ext>
          </a:extLst>
        </xdr:cNvPr>
        <xdr:cNvSpPr txBox="1"/>
      </xdr:nvSpPr>
      <xdr:spPr>
        <a:xfrm>
          <a:off x="11354444" y="1434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139716</xdr:rowOff>
    </xdr:from>
    <xdr:ext cx="405111" cy="259045"/>
    <xdr:sp macro="" textlink="">
      <xdr:nvSpPr>
        <xdr:cNvPr id="554" name="n_1mainValue【消防施設】&#10;有形固定資産減価償却率">
          <a:extLst>
            <a:ext uri="{FF2B5EF4-FFF2-40B4-BE49-F238E27FC236}">
              <a16:creationId xmlns:a16="http://schemas.microsoft.com/office/drawing/2014/main" id="{B1BA91BE-F5BE-4DD7-A675-C4FE4CFEF511}"/>
            </a:ext>
          </a:extLst>
        </xdr:cNvPr>
        <xdr:cNvSpPr txBox="1"/>
      </xdr:nvSpPr>
      <xdr:spPr>
        <a:xfrm>
          <a:off x="13738234" y="13509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141350</xdr:rowOff>
    </xdr:from>
    <xdr:ext cx="405111" cy="259045"/>
    <xdr:sp macro="" textlink="">
      <xdr:nvSpPr>
        <xdr:cNvPr id="555" name="n_2mainValue【消防施設】&#10;有形固定資産減価償却率">
          <a:extLst>
            <a:ext uri="{FF2B5EF4-FFF2-40B4-BE49-F238E27FC236}">
              <a16:creationId xmlns:a16="http://schemas.microsoft.com/office/drawing/2014/main" id="{69C2D47E-3467-4510-A6E8-6E4F1AD0334A}"/>
            </a:ext>
          </a:extLst>
        </xdr:cNvPr>
        <xdr:cNvSpPr txBox="1"/>
      </xdr:nvSpPr>
      <xdr:spPr>
        <a:xfrm>
          <a:off x="12957184" y="13512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95629</xdr:rowOff>
    </xdr:from>
    <xdr:ext cx="405111" cy="259045"/>
    <xdr:sp macro="" textlink="">
      <xdr:nvSpPr>
        <xdr:cNvPr id="556" name="n_3mainValue【消防施設】&#10;有形固定資産減価償却率">
          <a:extLst>
            <a:ext uri="{FF2B5EF4-FFF2-40B4-BE49-F238E27FC236}">
              <a16:creationId xmlns:a16="http://schemas.microsoft.com/office/drawing/2014/main" id="{C3F9A431-C6AC-4947-9773-525538CAA675}"/>
            </a:ext>
          </a:extLst>
        </xdr:cNvPr>
        <xdr:cNvSpPr txBox="1"/>
      </xdr:nvSpPr>
      <xdr:spPr>
        <a:xfrm>
          <a:off x="12171054" y="13464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159311</xdr:rowOff>
    </xdr:from>
    <xdr:ext cx="405111" cy="259045"/>
    <xdr:sp macro="" textlink="">
      <xdr:nvSpPr>
        <xdr:cNvPr id="557" name="n_4mainValue【消防施設】&#10;有形固定資産減価償却率">
          <a:extLst>
            <a:ext uri="{FF2B5EF4-FFF2-40B4-BE49-F238E27FC236}">
              <a16:creationId xmlns:a16="http://schemas.microsoft.com/office/drawing/2014/main" id="{8ADE870E-2B4E-448A-B122-1946CCE4897E}"/>
            </a:ext>
          </a:extLst>
        </xdr:cNvPr>
        <xdr:cNvSpPr txBox="1"/>
      </xdr:nvSpPr>
      <xdr:spPr>
        <a:xfrm>
          <a:off x="11354444" y="13877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58" name="正方形/長方形 557">
          <a:extLst>
            <a:ext uri="{FF2B5EF4-FFF2-40B4-BE49-F238E27FC236}">
              <a16:creationId xmlns:a16="http://schemas.microsoft.com/office/drawing/2014/main" id="{96D571C4-A67C-43A6-9FF2-0342BC0EB069}"/>
            </a:ext>
          </a:extLst>
        </xdr:cNvPr>
        <xdr:cNvSpPr/>
      </xdr:nvSpPr>
      <xdr:spPr>
        <a:xfrm>
          <a:off x="164592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59" name="正方形/長方形 558">
          <a:extLst>
            <a:ext uri="{FF2B5EF4-FFF2-40B4-BE49-F238E27FC236}">
              <a16:creationId xmlns:a16="http://schemas.microsoft.com/office/drawing/2014/main" id="{81E4D6AA-BC97-4A7A-B2AC-A4DC5AC1A379}"/>
            </a:ext>
          </a:extLst>
        </xdr:cNvPr>
        <xdr:cNvSpPr/>
      </xdr:nvSpPr>
      <xdr:spPr>
        <a:xfrm>
          <a:off x="165900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60" name="正方形/長方形 559">
          <a:extLst>
            <a:ext uri="{FF2B5EF4-FFF2-40B4-BE49-F238E27FC236}">
              <a16:creationId xmlns:a16="http://schemas.microsoft.com/office/drawing/2014/main" id="{415F7749-6C81-4037-B998-E5B2468E5CFD}"/>
            </a:ext>
          </a:extLst>
        </xdr:cNvPr>
        <xdr:cNvSpPr/>
      </xdr:nvSpPr>
      <xdr:spPr>
        <a:xfrm>
          <a:off x="165900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61" name="正方形/長方形 560">
          <a:extLst>
            <a:ext uri="{FF2B5EF4-FFF2-40B4-BE49-F238E27FC236}">
              <a16:creationId xmlns:a16="http://schemas.microsoft.com/office/drawing/2014/main" id="{4CAA17DE-3963-449A-9B7D-C926F4CBD668}"/>
            </a:ext>
          </a:extLst>
        </xdr:cNvPr>
        <xdr:cNvSpPr/>
      </xdr:nvSpPr>
      <xdr:spPr>
        <a:xfrm>
          <a:off x="174879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62" name="正方形/長方形 561">
          <a:extLst>
            <a:ext uri="{FF2B5EF4-FFF2-40B4-BE49-F238E27FC236}">
              <a16:creationId xmlns:a16="http://schemas.microsoft.com/office/drawing/2014/main" id="{C7D7EDC9-3F89-4FCC-95E4-27062F9A3B2E}"/>
            </a:ext>
          </a:extLst>
        </xdr:cNvPr>
        <xdr:cNvSpPr/>
      </xdr:nvSpPr>
      <xdr:spPr>
        <a:xfrm>
          <a:off x="174879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63" name="正方形/長方形 562">
          <a:extLst>
            <a:ext uri="{FF2B5EF4-FFF2-40B4-BE49-F238E27FC236}">
              <a16:creationId xmlns:a16="http://schemas.microsoft.com/office/drawing/2014/main" id="{64B52448-D9C0-4C22-9F25-58E676CFA242}"/>
            </a:ext>
          </a:extLst>
        </xdr:cNvPr>
        <xdr:cNvSpPr/>
      </xdr:nvSpPr>
      <xdr:spPr>
        <a:xfrm>
          <a:off x="185166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64" name="正方形/長方形 563">
          <a:extLst>
            <a:ext uri="{FF2B5EF4-FFF2-40B4-BE49-F238E27FC236}">
              <a16:creationId xmlns:a16="http://schemas.microsoft.com/office/drawing/2014/main" id="{0657D8F6-4AE8-4FCE-96CD-53AC40D06881}"/>
            </a:ext>
          </a:extLst>
        </xdr:cNvPr>
        <xdr:cNvSpPr/>
      </xdr:nvSpPr>
      <xdr:spPr>
        <a:xfrm>
          <a:off x="185166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65" name="正方形/長方形 564">
          <a:extLst>
            <a:ext uri="{FF2B5EF4-FFF2-40B4-BE49-F238E27FC236}">
              <a16:creationId xmlns:a16="http://schemas.microsoft.com/office/drawing/2014/main" id="{53F90833-7ED4-4D1C-9AA7-B54014A2A3D5}"/>
            </a:ext>
          </a:extLst>
        </xdr:cNvPr>
        <xdr:cNvSpPr/>
      </xdr:nvSpPr>
      <xdr:spPr>
        <a:xfrm>
          <a:off x="16459200" y="1295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66" name="テキスト ボックス 565">
          <a:extLst>
            <a:ext uri="{FF2B5EF4-FFF2-40B4-BE49-F238E27FC236}">
              <a16:creationId xmlns:a16="http://schemas.microsoft.com/office/drawing/2014/main" id="{1E49D60A-637B-4895-B640-C2243A3B0E7C}"/>
            </a:ext>
          </a:extLst>
        </xdr:cNvPr>
        <xdr:cNvSpPr txBox="1"/>
      </xdr:nvSpPr>
      <xdr:spPr>
        <a:xfrm>
          <a:off x="164401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67" name="直線コネクタ 566">
          <a:extLst>
            <a:ext uri="{FF2B5EF4-FFF2-40B4-BE49-F238E27FC236}">
              <a16:creationId xmlns:a16="http://schemas.microsoft.com/office/drawing/2014/main" id="{8BC57381-3074-4E6E-A40A-FE894435F7C9}"/>
            </a:ext>
          </a:extLst>
        </xdr:cNvPr>
        <xdr:cNvCxnSpPr/>
      </xdr:nvCxnSpPr>
      <xdr:spPr>
        <a:xfrm>
          <a:off x="1645920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68" name="直線コネクタ 567">
          <a:extLst>
            <a:ext uri="{FF2B5EF4-FFF2-40B4-BE49-F238E27FC236}">
              <a16:creationId xmlns:a16="http://schemas.microsoft.com/office/drawing/2014/main" id="{431E096E-ACE6-4F11-818C-051788E0B6C4}"/>
            </a:ext>
          </a:extLst>
        </xdr:cNvPr>
        <xdr:cNvCxnSpPr/>
      </xdr:nvCxnSpPr>
      <xdr:spPr>
        <a:xfrm>
          <a:off x="16459200" y="1485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69" name="テキスト ボックス 568">
          <a:extLst>
            <a:ext uri="{FF2B5EF4-FFF2-40B4-BE49-F238E27FC236}">
              <a16:creationId xmlns:a16="http://schemas.microsoft.com/office/drawing/2014/main" id="{D432B938-4BF0-4D45-888B-725F1A4D8C99}"/>
            </a:ext>
          </a:extLst>
        </xdr:cNvPr>
        <xdr:cNvSpPr txBox="1"/>
      </xdr:nvSpPr>
      <xdr:spPr>
        <a:xfrm>
          <a:off x="16047266" y="1471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70" name="直線コネクタ 569">
          <a:extLst>
            <a:ext uri="{FF2B5EF4-FFF2-40B4-BE49-F238E27FC236}">
              <a16:creationId xmlns:a16="http://schemas.microsoft.com/office/drawing/2014/main" id="{C22FFA25-9793-40A0-95F4-CEE93C1102AE}"/>
            </a:ext>
          </a:extLst>
        </xdr:cNvPr>
        <xdr:cNvCxnSpPr/>
      </xdr:nvCxnSpPr>
      <xdr:spPr>
        <a:xfrm>
          <a:off x="16459200" y="1447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71" name="テキスト ボックス 570">
          <a:extLst>
            <a:ext uri="{FF2B5EF4-FFF2-40B4-BE49-F238E27FC236}">
              <a16:creationId xmlns:a16="http://schemas.microsoft.com/office/drawing/2014/main" id="{887F38DD-1E42-4459-996A-5A797A0CB6E6}"/>
            </a:ext>
          </a:extLst>
        </xdr:cNvPr>
        <xdr:cNvSpPr txBox="1"/>
      </xdr:nvSpPr>
      <xdr:spPr>
        <a:xfrm>
          <a:off x="16047266" y="1433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72" name="直線コネクタ 571">
          <a:extLst>
            <a:ext uri="{FF2B5EF4-FFF2-40B4-BE49-F238E27FC236}">
              <a16:creationId xmlns:a16="http://schemas.microsoft.com/office/drawing/2014/main" id="{FE87724E-E371-4B0B-9C4B-C2DBCA61EECA}"/>
            </a:ext>
          </a:extLst>
        </xdr:cNvPr>
        <xdr:cNvCxnSpPr/>
      </xdr:nvCxnSpPr>
      <xdr:spPr>
        <a:xfrm>
          <a:off x="16459200" y="1409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73" name="テキスト ボックス 572">
          <a:extLst>
            <a:ext uri="{FF2B5EF4-FFF2-40B4-BE49-F238E27FC236}">
              <a16:creationId xmlns:a16="http://schemas.microsoft.com/office/drawing/2014/main" id="{555EB9C1-2549-4C9E-A4D0-104E6AF6D9F9}"/>
            </a:ext>
          </a:extLst>
        </xdr:cNvPr>
        <xdr:cNvSpPr txBox="1"/>
      </xdr:nvSpPr>
      <xdr:spPr>
        <a:xfrm>
          <a:off x="16047266" y="1395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74" name="直線コネクタ 573">
          <a:extLst>
            <a:ext uri="{FF2B5EF4-FFF2-40B4-BE49-F238E27FC236}">
              <a16:creationId xmlns:a16="http://schemas.microsoft.com/office/drawing/2014/main" id="{F4B8A943-2B45-488B-9D39-2403E19F7A71}"/>
            </a:ext>
          </a:extLst>
        </xdr:cNvPr>
        <xdr:cNvCxnSpPr/>
      </xdr:nvCxnSpPr>
      <xdr:spPr>
        <a:xfrm>
          <a:off x="16459200" y="1371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75" name="テキスト ボックス 574">
          <a:extLst>
            <a:ext uri="{FF2B5EF4-FFF2-40B4-BE49-F238E27FC236}">
              <a16:creationId xmlns:a16="http://schemas.microsoft.com/office/drawing/2014/main" id="{F4AE4917-F235-4669-A7AC-27DF3440F572}"/>
            </a:ext>
          </a:extLst>
        </xdr:cNvPr>
        <xdr:cNvSpPr txBox="1"/>
      </xdr:nvSpPr>
      <xdr:spPr>
        <a:xfrm>
          <a:off x="16047266" y="13571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76" name="直線コネクタ 575">
          <a:extLst>
            <a:ext uri="{FF2B5EF4-FFF2-40B4-BE49-F238E27FC236}">
              <a16:creationId xmlns:a16="http://schemas.microsoft.com/office/drawing/2014/main" id="{F1D13608-A00C-4E90-9602-BEFFEDFCAA2E}"/>
            </a:ext>
          </a:extLst>
        </xdr:cNvPr>
        <xdr:cNvCxnSpPr/>
      </xdr:nvCxnSpPr>
      <xdr:spPr>
        <a:xfrm>
          <a:off x="16459200" y="1333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77" name="テキスト ボックス 576">
          <a:extLst>
            <a:ext uri="{FF2B5EF4-FFF2-40B4-BE49-F238E27FC236}">
              <a16:creationId xmlns:a16="http://schemas.microsoft.com/office/drawing/2014/main" id="{0BB6AD93-779A-4705-AB0B-26C9C31FEB6C}"/>
            </a:ext>
          </a:extLst>
        </xdr:cNvPr>
        <xdr:cNvSpPr txBox="1"/>
      </xdr:nvSpPr>
      <xdr:spPr>
        <a:xfrm>
          <a:off x="16047266" y="13194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78" name="直線コネクタ 577">
          <a:extLst>
            <a:ext uri="{FF2B5EF4-FFF2-40B4-BE49-F238E27FC236}">
              <a16:creationId xmlns:a16="http://schemas.microsoft.com/office/drawing/2014/main" id="{C00C5593-4092-4464-949F-202A7E7290B7}"/>
            </a:ext>
          </a:extLst>
        </xdr:cNvPr>
        <xdr:cNvCxnSpPr/>
      </xdr:nvCxnSpPr>
      <xdr:spPr>
        <a:xfrm>
          <a:off x="1645920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79" name="テキスト ボックス 578">
          <a:extLst>
            <a:ext uri="{FF2B5EF4-FFF2-40B4-BE49-F238E27FC236}">
              <a16:creationId xmlns:a16="http://schemas.microsoft.com/office/drawing/2014/main" id="{FEDCF5F6-4FEE-4305-8992-56E52B2BED50}"/>
            </a:ext>
          </a:extLst>
        </xdr:cNvPr>
        <xdr:cNvSpPr txBox="1"/>
      </xdr:nvSpPr>
      <xdr:spPr>
        <a:xfrm>
          <a:off x="16047266" y="1281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80" name="【消防施設】&#10;一人当たり面積グラフ枠">
          <a:extLst>
            <a:ext uri="{FF2B5EF4-FFF2-40B4-BE49-F238E27FC236}">
              <a16:creationId xmlns:a16="http://schemas.microsoft.com/office/drawing/2014/main" id="{11CAD33A-5457-4DA1-87E8-4718DDF0C198}"/>
            </a:ext>
          </a:extLst>
        </xdr:cNvPr>
        <xdr:cNvSpPr/>
      </xdr:nvSpPr>
      <xdr:spPr>
        <a:xfrm>
          <a:off x="16459200" y="1295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3048</xdr:rowOff>
    </xdr:from>
    <xdr:to>
      <xdr:col>116</xdr:col>
      <xdr:colOff>62864</xdr:colOff>
      <xdr:row>86</xdr:row>
      <xdr:rowOff>109728</xdr:rowOff>
    </xdr:to>
    <xdr:cxnSp macro="">
      <xdr:nvCxnSpPr>
        <xdr:cNvPr id="581" name="直線コネクタ 580">
          <a:extLst>
            <a:ext uri="{FF2B5EF4-FFF2-40B4-BE49-F238E27FC236}">
              <a16:creationId xmlns:a16="http://schemas.microsoft.com/office/drawing/2014/main" id="{B05BD26B-C0E8-420E-B4C2-F73647116E07}"/>
            </a:ext>
          </a:extLst>
        </xdr:cNvPr>
        <xdr:cNvCxnSpPr/>
      </xdr:nvCxnSpPr>
      <xdr:spPr>
        <a:xfrm flipV="1">
          <a:off x="19947254" y="13547598"/>
          <a:ext cx="0" cy="130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113555</xdr:rowOff>
    </xdr:from>
    <xdr:ext cx="469744" cy="259045"/>
    <xdr:sp macro="" textlink="">
      <xdr:nvSpPr>
        <xdr:cNvPr id="582" name="【消防施設】&#10;一人当たり面積最小値テキスト">
          <a:extLst>
            <a:ext uri="{FF2B5EF4-FFF2-40B4-BE49-F238E27FC236}">
              <a16:creationId xmlns:a16="http://schemas.microsoft.com/office/drawing/2014/main" id="{38614F4F-634E-48B3-9C27-123134E42F93}"/>
            </a:ext>
          </a:extLst>
        </xdr:cNvPr>
        <xdr:cNvSpPr txBox="1"/>
      </xdr:nvSpPr>
      <xdr:spPr>
        <a:xfrm>
          <a:off x="19985990" y="1485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109728</xdr:rowOff>
    </xdr:from>
    <xdr:to>
      <xdr:col>116</xdr:col>
      <xdr:colOff>152400</xdr:colOff>
      <xdr:row>86</xdr:row>
      <xdr:rowOff>109728</xdr:rowOff>
    </xdr:to>
    <xdr:cxnSp macro="">
      <xdr:nvCxnSpPr>
        <xdr:cNvPr id="583" name="直線コネクタ 582">
          <a:extLst>
            <a:ext uri="{FF2B5EF4-FFF2-40B4-BE49-F238E27FC236}">
              <a16:creationId xmlns:a16="http://schemas.microsoft.com/office/drawing/2014/main" id="{722D45D8-D7EF-4C4C-9F08-2146CE9156A9}"/>
            </a:ext>
          </a:extLst>
        </xdr:cNvPr>
        <xdr:cNvCxnSpPr/>
      </xdr:nvCxnSpPr>
      <xdr:spPr>
        <a:xfrm>
          <a:off x="19885660" y="1485252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121175</xdr:rowOff>
    </xdr:from>
    <xdr:ext cx="469744" cy="259045"/>
    <xdr:sp macro="" textlink="">
      <xdr:nvSpPr>
        <xdr:cNvPr id="584" name="【消防施設】&#10;一人当たり面積最大値テキスト">
          <a:extLst>
            <a:ext uri="{FF2B5EF4-FFF2-40B4-BE49-F238E27FC236}">
              <a16:creationId xmlns:a16="http://schemas.microsoft.com/office/drawing/2014/main" id="{50B3845B-37AB-4136-952C-6D55A654C28C}"/>
            </a:ext>
          </a:extLst>
        </xdr:cNvPr>
        <xdr:cNvSpPr txBox="1"/>
      </xdr:nvSpPr>
      <xdr:spPr>
        <a:xfrm>
          <a:off x="19985990" y="13324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3048</xdr:rowOff>
    </xdr:from>
    <xdr:to>
      <xdr:col>116</xdr:col>
      <xdr:colOff>152400</xdr:colOff>
      <xdr:row>79</xdr:row>
      <xdr:rowOff>3048</xdr:rowOff>
    </xdr:to>
    <xdr:cxnSp macro="">
      <xdr:nvCxnSpPr>
        <xdr:cNvPr id="585" name="直線コネクタ 584">
          <a:extLst>
            <a:ext uri="{FF2B5EF4-FFF2-40B4-BE49-F238E27FC236}">
              <a16:creationId xmlns:a16="http://schemas.microsoft.com/office/drawing/2014/main" id="{7B35EC68-E789-4FDE-A222-1F727EDECAFD}"/>
            </a:ext>
          </a:extLst>
        </xdr:cNvPr>
        <xdr:cNvCxnSpPr/>
      </xdr:nvCxnSpPr>
      <xdr:spPr>
        <a:xfrm>
          <a:off x="19885660" y="1354759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2303</xdr:rowOff>
    </xdr:from>
    <xdr:ext cx="469744" cy="259045"/>
    <xdr:sp macro="" textlink="">
      <xdr:nvSpPr>
        <xdr:cNvPr id="586" name="【消防施設】&#10;一人当たり面積平均値テキスト">
          <a:extLst>
            <a:ext uri="{FF2B5EF4-FFF2-40B4-BE49-F238E27FC236}">
              <a16:creationId xmlns:a16="http://schemas.microsoft.com/office/drawing/2014/main" id="{DD19F561-5E72-4533-AF5D-740BEA2D7770}"/>
            </a:ext>
          </a:extLst>
        </xdr:cNvPr>
        <xdr:cNvSpPr txBox="1"/>
      </xdr:nvSpPr>
      <xdr:spPr>
        <a:xfrm>
          <a:off x="19985990" y="145755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23876</xdr:rowOff>
    </xdr:from>
    <xdr:to>
      <xdr:col>116</xdr:col>
      <xdr:colOff>114300</xdr:colOff>
      <xdr:row>85</xdr:row>
      <xdr:rowOff>125476</xdr:rowOff>
    </xdr:to>
    <xdr:sp macro="" textlink="">
      <xdr:nvSpPr>
        <xdr:cNvPr id="587" name="フローチャート: 判断 586">
          <a:extLst>
            <a:ext uri="{FF2B5EF4-FFF2-40B4-BE49-F238E27FC236}">
              <a16:creationId xmlns:a16="http://schemas.microsoft.com/office/drawing/2014/main" id="{61CF880E-AC5A-4C79-9770-5254B9C2D4EA}"/>
            </a:ext>
          </a:extLst>
        </xdr:cNvPr>
        <xdr:cNvSpPr/>
      </xdr:nvSpPr>
      <xdr:spPr>
        <a:xfrm>
          <a:off x="19904710" y="14593316"/>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5587</xdr:rowOff>
    </xdr:from>
    <xdr:to>
      <xdr:col>112</xdr:col>
      <xdr:colOff>38100</xdr:colOff>
      <xdr:row>85</xdr:row>
      <xdr:rowOff>107187</xdr:rowOff>
    </xdr:to>
    <xdr:sp macro="" textlink="">
      <xdr:nvSpPr>
        <xdr:cNvPr id="588" name="フローチャート: 判断 587">
          <a:extLst>
            <a:ext uri="{FF2B5EF4-FFF2-40B4-BE49-F238E27FC236}">
              <a16:creationId xmlns:a16="http://schemas.microsoft.com/office/drawing/2014/main" id="{203471D5-D4E7-4CF0-8580-F8B1A51CEACB}"/>
            </a:ext>
          </a:extLst>
        </xdr:cNvPr>
        <xdr:cNvSpPr/>
      </xdr:nvSpPr>
      <xdr:spPr>
        <a:xfrm>
          <a:off x="19161760" y="1458074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126746</xdr:rowOff>
    </xdr:from>
    <xdr:to>
      <xdr:col>107</xdr:col>
      <xdr:colOff>101600</xdr:colOff>
      <xdr:row>85</xdr:row>
      <xdr:rowOff>56896</xdr:rowOff>
    </xdr:to>
    <xdr:sp macro="" textlink="">
      <xdr:nvSpPr>
        <xdr:cNvPr id="589" name="フローチャート: 判断 588">
          <a:extLst>
            <a:ext uri="{FF2B5EF4-FFF2-40B4-BE49-F238E27FC236}">
              <a16:creationId xmlns:a16="http://schemas.microsoft.com/office/drawing/2014/main" id="{1D3BC2C4-DE25-4193-8F7D-6146C45F0953}"/>
            </a:ext>
          </a:extLst>
        </xdr:cNvPr>
        <xdr:cNvSpPr/>
      </xdr:nvSpPr>
      <xdr:spPr>
        <a:xfrm>
          <a:off x="18345150" y="14532356"/>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116078</xdr:rowOff>
    </xdr:from>
    <xdr:to>
      <xdr:col>102</xdr:col>
      <xdr:colOff>165100</xdr:colOff>
      <xdr:row>85</xdr:row>
      <xdr:rowOff>46228</xdr:rowOff>
    </xdr:to>
    <xdr:sp macro="" textlink="">
      <xdr:nvSpPr>
        <xdr:cNvPr id="590" name="フローチャート: 判断 589">
          <a:extLst>
            <a:ext uri="{FF2B5EF4-FFF2-40B4-BE49-F238E27FC236}">
              <a16:creationId xmlns:a16="http://schemas.microsoft.com/office/drawing/2014/main" id="{47D9804E-3C7A-43F1-91EB-A3B4AD42D999}"/>
            </a:ext>
          </a:extLst>
        </xdr:cNvPr>
        <xdr:cNvSpPr/>
      </xdr:nvSpPr>
      <xdr:spPr>
        <a:xfrm>
          <a:off x="17547590" y="14517878"/>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2539</xdr:rowOff>
    </xdr:from>
    <xdr:to>
      <xdr:col>98</xdr:col>
      <xdr:colOff>38100</xdr:colOff>
      <xdr:row>85</xdr:row>
      <xdr:rowOff>104139</xdr:rowOff>
    </xdr:to>
    <xdr:sp macro="" textlink="">
      <xdr:nvSpPr>
        <xdr:cNvPr id="591" name="フローチャート: 判断 590">
          <a:extLst>
            <a:ext uri="{FF2B5EF4-FFF2-40B4-BE49-F238E27FC236}">
              <a16:creationId xmlns:a16="http://schemas.microsoft.com/office/drawing/2014/main" id="{8CD6BFB3-C445-4ED9-84A0-3BCCC6B83BF5}"/>
            </a:ext>
          </a:extLst>
        </xdr:cNvPr>
        <xdr:cNvSpPr/>
      </xdr:nvSpPr>
      <xdr:spPr>
        <a:xfrm>
          <a:off x="16761460" y="14575789"/>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92" name="テキスト ボックス 591">
          <a:extLst>
            <a:ext uri="{FF2B5EF4-FFF2-40B4-BE49-F238E27FC236}">
              <a16:creationId xmlns:a16="http://schemas.microsoft.com/office/drawing/2014/main" id="{370B60F5-B0E2-474B-89C9-4DF4A198E82B}"/>
            </a:ext>
          </a:extLst>
        </xdr:cNvPr>
        <xdr:cNvSpPr txBox="1"/>
      </xdr:nvSpPr>
      <xdr:spPr>
        <a:xfrm>
          <a:off x="1977644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93" name="テキスト ボックス 592">
          <a:extLst>
            <a:ext uri="{FF2B5EF4-FFF2-40B4-BE49-F238E27FC236}">
              <a16:creationId xmlns:a16="http://schemas.microsoft.com/office/drawing/2014/main" id="{FE4CA2E9-F3E3-41CA-A5CA-730D3A5BE6F6}"/>
            </a:ext>
          </a:extLst>
        </xdr:cNvPr>
        <xdr:cNvSpPr txBox="1"/>
      </xdr:nvSpPr>
      <xdr:spPr>
        <a:xfrm>
          <a:off x="190334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94" name="テキスト ボックス 593">
          <a:extLst>
            <a:ext uri="{FF2B5EF4-FFF2-40B4-BE49-F238E27FC236}">
              <a16:creationId xmlns:a16="http://schemas.microsoft.com/office/drawing/2014/main" id="{707AD9CF-4CDE-4DF2-874A-346FB7F51146}"/>
            </a:ext>
          </a:extLst>
        </xdr:cNvPr>
        <xdr:cNvSpPr txBox="1"/>
      </xdr:nvSpPr>
      <xdr:spPr>
        <a:xfrm>
          <a:off x="182283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95" name="テキスト ボックス 594">
          <a:extLst>
            <a:ext uri="{FF2B5EF4-FFF2-40B4-BE49-F238E27FC236}">
              <a16:creationId xmlns:a16="http://schemas.microsoft.com/office/drawing/2014/main" id="{10526045-8E15-44D5-84F3-4E074725A5DE}"/>
            </a:ext>
          </a:extLst>
        </xdr:cNvPr>
        <xdr:cNvSpPr txBox="1"/>
      </xdr:nvSpPr>
      <xdr:spPr>
        <a:xfrm>
          <a:off x="174307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96" name="テキスト ボックス 595">
          <a:extLst>
            <a:ext uri="{FF2B5EF4-FFF2-40B4-BE49-F238E27FC236}">
              <a16:creationId xmlns:a16="http://schemas.microsoft.com/office/drawing/2014/main" id="{8562A5E8-2E2B-4679-895C-970700AF35EF}"/>
            </a:ext>
          </a:extLst>
        </xdr:cNvPr>
        <xdr:cNvSpPr txBox="1"/>
      </xdr:nvSpPr>
      <xdr:spPr>
        <a:xfrm>
          <a:off x="166331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15494</xdr:rowOff>
    </xdr:from>
    <xdr:to>
      <xdr:col>116</xdr:col>
      <xdr:colOff>114300</xdr:colOff>
      <xdr:row>85</xdr:row>
      <xdr:rowOff>117094</xdr:rowOff>
    </xdr:to>
    <xdr:sp macro="" textlink="">
      <xdr:nvSpPr>
        <xdr:cNvPr id="597" name="楕円 596">
          <a:extLst>
            <a:ext uri="{FF2B5EF4-FFF2-40B4-BE49-F238E27FC236}">
              <a16:creationId xmlns:a16="http://schemas.microsoft.com/office/drawing/2014/main" id="{A65B634F-C889-4338-BD43-9FD8917BBD1E}"/>
            </a:ext>
          </a:extLst>
        </xdr:cNvPr>
        <xdr:cNvSpPr/>
      </xdr:nvSpPr>
      <xdr:spPr>
        <a:xfrm>
          <a:off x="19904710" y="14592554"/>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38371</xdr:rowOff>
    </xdr:from>
    <xdr:ext cx="469744" cy="259045"/>
    <xdr:sp macro="" textlink="">
      <xdr:nvSpPr>
        <xdr:cNvPr id="598" name="【消防施設】&#10;一人当たり面積該当値テキスト">
          <a:extLst>
            <a:ext uri="{FF2B5EF4-FFF2-40B4-BE49-F238E27FC236}">
              <a16:creationId xmlns:a16="http://schemas.microsoft.com/office/drawing/2014/main" id="{6B2BEB4C-9409-454D-BD92-56EC651EC603}"/>
            </a:ext>
          </a:extLst>
        </xdr:cNvPr>
        <xdr:cNvSpPr txBox="1"/>
      </xdr:nvSpPr>
      <xdr:spPr>
        <a:xfrm>
          <a:off x="19985990" y="14440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112268</xdr:rowOff>
    </xdr:from>
    <xdr:to>
      <xdr:col>112</xdr:col>
      <xdr:colOff>38100</xdr:colOff>
      <xdr:row>86</xdr:row>
      <xdr:rowOff>42418</xdr:rowOff>
    </xdr:to>
    <xdr:sp macro="" textlink="">
      <xdr:nvSpPr>
        <xdr:cNvPr id="599" name="楕円 598">
          <a:extLst>
            <a:ext uri="{FF2B5EF4-FFF2-40B4-BE49-F238E27FC236}">
              <a16:creationId xmlns:a16="http://schemas.microsoft.com/office/drawing/2014/main" id="{3071A81A-F3C1-4EBC-BF59-8F2EF125357E}"/>
            </a:ext>
          </a:extLst>
        </xdr:cNvPr>
        <xdr:cNvSpPr/>
      </xdr:nvSpPr>
      <xdr:spPr>
        <a:xfrm>
          <a:off x="19161760" y="14685518"/>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66294</xdr:rowOff>
    </xdr:from>
    <xdr:to>
      <xdr:col>116</xdr:col>
      <xdr:colOff>63500</xdr:colOff>
      <xdr:row>85</xdr:row>
      <xdr:rowOff>163068</xdr:rowOff>
    </xdr:to>
    <xdr:cxnSp macro="">
      <xdr:nvCxnSpPr>
        <xdr:cNvPr id="600" name="直線コネクタ 599">
          <a:extLst>
            <a:ext uri="{FF2B5EF4-FFF2-40B4-BE49-F238E27FC236}">
              <a16:creationId xmlns:a16="http://schemas.microsoft.com/office/drawing/2014/main" id="{24DA0F8F-40F4-4BCF-BC05-10E733BD5647}"/>
            </a:ext>
          </a:extLst>
        </xdr:cNvPr>
        <xdr:cNvCxnSpPr/>
      </xdr:nvCxnSpPr>
      <xdr:spPr>
        <a:xfrm flipV="1">
          <a:off x="19204940" y="14637639"/>
          <a:ext cx="74295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114554</xdr:rowOff>
    </xdr:from>
    <xdr:to>
      <xdr:col>107</xdr:col>
      <xdr:colOff>101600</xdr:colOff>
      <xdr:row>86</xdr:row>
      <xdr:rowOff>44704</xdr:rowOff>
    </xdr:to>
    <xdr:sp macro="" textlink="">
      <xdr:nvSpPr>
        <xdr:cNvPr id="601" name="楕円 600">
          <a:extLst>
            <a:ext uri="{FF2B5EF4-FFF2-40B4-BE49-F238E27FC236}">
              <a16:creationId xmlns:a16="http://schemas.microsoft.com/office/drawing/2014/main" id="{3AD14745-CE9B-4891-B2FF-AC4C147FA3C2}"/>
            </a:ext>
          </a:extLst>
        </xdr:cNvPr>
        <xdr:cNvSpPr/>
      </xdr:nvSpPr>
      <xdr:spPr>
        <a:xfrm>
          <a:off x="18345150" y="14687804"/>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163068</xdr:rowOff>
    </xdr:from>
    <xdr:to>
      <xdr:col>111</xdr:col>
      <xdr:colOff>177800</xdr:colOff>
      <xdr:row>85</xdr:row>
      <xdr:rowOff>165354</xdr:rowOff>
    </xdr:to>
    <xdr:cxnSp macro="">
      <xdr:nvCxnSpPr>
        <xdr:cNvPr id="602" name="直線コネクタ 601">
          <a:extLst>
            <a:ext uri="{FF2B5EF4-FFF2-40B4-BE49-F238E27FC236}">
              <a16:creationId xmlns:a16="http://schemas.microsoft.com/office/drawing/2014/main" id="{0D638918-BFD6-4FF3-92E4-041F56C441D7}"/>
            </a:ext>
          </a:extLst>
        </xdr:cNvPr>
        <xdr:cNvCxnSpPr/>
      </xdr:nvCxnSpPr>
      <xdr:spPr>
        <a:xfrm flipV="1">
          <a:off x="18399760" y="14738223"/>
          <a:ext cx="80518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114554</xdr:rowOff>
    </xdr:from>
    <xdr:to>
      <xdr:col>102</xdr:col>
      <xdr:colOff>165100</xdr:colOff>
      <xdr:row>86</xdr:row>
      <xdr:rowOff>44704</xdr:rowOff>
    </xdr:to>
    <xdr:sp macro="" textlink="">
      <xdr:nvSpPr>
        <xdr:cNvPr id="603" name="楕円 602">
          <a:extLst>
            <a:ext uri="{FF2B5EF4-FFF2-40B4-BE49-F238E27FC236}">
              <a16:creationId xmlns:a16="http://schemas.microsoft.com/office/drawing/2014/main" id="{95859F01-1EA1-4E70-B8BE-00EB7881BF99}"/>
            </a:ext>
          </a:extLst>
        </xdr:cNvPr>
        <xdr:cNvSpPr/>
      </xdr:nvSpPr>
      <xdr:spPr>
        <a:xfrm>
          <a:off x="17547590" y="14687804"/>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165354</xdr:rowOff>
    </xdr:from>
    <xdr:to>
      <xdr:col>107</xdr:col>
      <xdr:colOff>50800</xdr:colOff>
      <xdr:row>85</xdr:row>
      <xdr:rowOff>165354</xdr:rowOff>
    </xdr:to>
    <xdr:cxnSp macro="">
      <xdr:nvCxnSpPr>
        <xdr:cNvPr id="604" name="直線コネクタ 603">
          <a:extLst>
            <a:ext uri="{FF2B5EF4-FFF2-40B4-BE49-F238E27FC236}">
              <a16:creationId xmlns:a16="http://schemas.microsoft.com/office/drawing/2014/main" id="{B2782AE7-F07F-4F36-AF5D-759B958971BD}"/>
            </a:ext>
          </a:extLst>
        </xdr:cNvPr>
        <xdr:cNvCxnSpPr/>
      </xdr:nvCxnSpPr>
      <xdr:spPr>
        <a:xfrm>
          <a:off x="17602200" y="14742414"/>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151892</xdr:rowOff>
    </xdr:from>
    <xdr:to>
      <xdr:col>98</xdr:col>
      <xdr:colOff>38100</xdr:colOff>
      <xdr:row>86</xdr:row>
      <xdr:rowOff>82042</xdr:rowOff>
    </xdr:to>
    <xdr:sp macro="" textlink="">
      <xdr:nvSpPr>
        <xdr:cNvPr id="605" name="楕円 604">
          <a:extLst>
            <a:ext uri="{FF2B5EF4-FFF2-40B4-BE49-F238E27FC236}">
              <a16:creationId xmlns:a16="http://schemas.microsoft.com/office/drawing/2014/main" id="{9DB23E16-3D5F-4F05-9913-0D98FB780EF0}"/>
            </a:ext>
          </a:extLst>
        </xdr:cNvPr>
        <xdr:cNvSpPr/>
      </xdr:nvSpPr>
      <xdr:spPr>
        <a:xfrm>
          <a:off x="16761460" y="14725142"/>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165354</xdr:rowOff>
    </xdr:from>
    <xdr:to>
      <xdr:col>102</xdr:col>
      <xdr:colOff>114300</xdr:colOff>
      <xdr:row>86</xdr:row>
      <xdr:rowOff>31242</xdr:rowOff>
    </xdr:to>
    <xdr:cxnSp macro="">
      <xdr:nvCxnSpPr>
        <xdr:cNvPr id="606" name="直線コネクタ 605">
          <a:extLst>
            <a:ext uri="{FF2B5EF4-FFF2-40B4-BE49-F238E27FC236}">
              <a16:creationId xmlns:a16="http://schemas.microsoft.com/office/drawing/2014/main" id="{A89DF1F1-64C7-4F26-95B6-26C23B8DE5E9}"/>
            </a:ext>
          </a:extLst>
        </xdr:cNvPr>
        <xdr:cNvCxnSpPr/>
      </xdr:nvCxnSpPr>
      <xdr:spPr>
        <a:xfrm flipV="1">
          <a:off x="16804640" y="14742414"/>
          <a:ext cx="797560" cy="3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123714</xdr:rowOff>
    </xdr:from>
    <xdr:ext cx="469744" cy="259045"/>
    <xdr:sp macro="" textlink="">
      <xdr:nvSpPr>
        <xdr:cNvPr id="607" name="n_1aveValue【消防施設】&#10;一人当たり面積">
          <a:extLst>
            <a:ext uri="{FF2B5EF4-FFF2-40B4-BE49-F238E27FC236}">
              <a16:creationId xmlns:a16="http://schemas.microsoft.com/office/drawing/2014/main" id="{962CCE36-FC15-4C5E-8F51-A0D3D9C3F164}"/>
            </a:ext>
          </a:extLst>
        </xdr:cNvPr>
        <xdr:cNvSpPr txBox="1"/>
      </xdr:nvSpPr>
      <xdr:spPr>
        <a:xfrm>
          <a:off x="18982132" y="14355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73423</xdr:rowOff>
    </xdr:from>
    <xdr:ext cx="469744" cy="259045"/>
    <xdr:sp macro="" textlink="">
      <xdr:nvSpPr>
        <xdr:cNvPr id="608" name="n_2aveValue【消防施設】&#10;一人当たり面積">
          <a:extLst>
            <a:ext uri="{FF2B5EF4-FFF2-40B4-BE49-F238E27FC236}">
              <a16:creationId xmlns:a16="http://schemas.microsoft.com/office/drawing/2014/main" id="{E3248AE3-A646-41D0-BD84-482AB7BC5F34}"/>
            </a:ext>
          </a:extLst>
        </xdr:cNvPr>
        <xdr:cNvSpPr txBox="1"/>
      </xdr:nvSpPr>
      <xdr:spPr>
        <a:xfrm>
          <a:off x="18182032" y="14303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62755</xdr:rowOff>
    </xdr:from>
    <xdr:ext cx="469744" cy="259045"/>
    <xdr:sp macro="" textlink="">
      <xdr:nvSpPr>
        <xdr:cNvPr id="609" name="n_3aveValue【消防施設】&#10;一人当たり面積">
          <a:extLst>
            <a:ext uri="{FF2B5EF4-FFF2-40B4-BE49-F238E27FC236}">
              <a16:creationId xmlns:a16="http://schemas.microsoft.com/office/drawing/2014/main" id="{C2AEDB1D-2A81-4D83-B00F-2F118A95310E}"/>
            </a:ext>
          </a:extLst>
        </xdr:cNvPr>
        <xdr:cNvSpPr txBox="1"/>
      </xdr:nvSpPr>
      <xdr:spPr>
        <a:xfrm>
          <a:off x="17384472" y="14289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120666</xdr:rowOff>
    </xdr:from>
    <xdr:ext cx="469744" cy="259045"/>
    <xdr:sp macro="" textlink="">
      <xdr:nvSpPr>
        <xdr:cNvPr id="610" name="n_4aveValue【消防施設】&#10;一人当たり面積">
          <a:extLst>
            <a:ext uri="{FF2B5EF4-FFF2-40B4-BE49-F238E27FC236}">
              <a16:creationId xmlns:a16="http://schemas.microsoft.com/office/drawing/2014/main" id="{14316EE9-7807-475E-9EE0-D667BD8FAD50}"/>
            </a:ext>
          </a:extLst>
        </xdr:cNvPr>
        <xdr:cNvSpPr txBox="1"/>
      </xdr:nvSpPr>
      <xdr:spPr>
        <a:xfrm>
          <a:off x="16588817" y="14352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33545</xdr:rowOff>
    </xdr:from>
    <xdr:ext cx="469744" cy="259045"/>
    <xdr:sp macro="" textlink="">
      <xdr:nvSpPr>
        <xdr:cNvPr id="611" name="n_1mainValue【消防施設】&#10;一人当たり面積">
          <a:extLst>
            <a:ext uri="{FF2B5EF4-FFF2-40B4-BE49-F238E27FC236}">
              <a16:creationId xmlns:a16="http://schemas.microsoft.com/office/drawing/2014/main" id="{64ECA6C7-8683-4D45-A76C-1402CB1E8F77}"/>
            </a:ext>
          </a:extLst>
        </xdr:cNvPr>
        <xdr:cNvSpPr txBox="1"/>
      </xdr:nvSpPr>
      <xdr:spPr>
        <a:xfrm>
          <a:off x="18982132" y="14776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35831</xdr:rowOff>
    </xdr:from>
    <xdr:ext cx="469744" cy="259045"/>
    <xdr:sp macro="" textlink="">
      <xdr:nvSpPr>
        <xdr:cNvPr id="612" name="n_2mainValue【消防施設】&#10;一人当たり面積">
          <a:extLst>
            <a:ext uri="{FF2B5EF4-FFF2-40B4-BE49-F238E27FC236}">
              <a16:creationId xmlns:a16="http://schemas.microsoft.com/office/drawing/2014/main" id="{38AEF14C-3CE4-4457-AF4E-22CE13B2186E}"/>
            </a:ext>
          </a:extLst>
        </xdr:cNvPr>
        <xdr:cNvSpPr txBox="1"/>
      </xdr:nvSpPr>
      <xdr:spPr>
        <a:xfrm>
          <a:off x="18182032" y="14780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35831</xdr:rowOff>
    </xdr:from>
    <xdr:ext cx="469744" cy="259045"/>
    <xdr:sp macro="" textlink="">
      <xdr:nvSpPr>
        <xdr:cNvPr id="613" name="n_3mainValue【消防施設】&#10;一人当たり面積">
          <a:extLst>
            <a:ext uri="{FF2B5EF4-FFF2-40B4-BE49-F238E27FC236}">
              <a16:creationId xmlns:a16="http://schemas.microsoft.com/office/drawing/2014/main" id="{D40A934E-5B32-4A1D-A5FE-3F793E830E53}"/>
            </a:ext>
          </a:extLst>
        </xdr:cNvPr>
        <xdr:cNvSpPr txBox="1"/>
      </xdr:nvSpPr>
      <xdr:spPr>
        <a:xfrm>
          <a:off x="17384472" y="14780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73169</xdr:rowOff>
    </xdr:from>
    <xdr:ext cx="469744" cy="259045"/>
    <xdr:sp macro="" textlink="">
      <xdr:nvSpPr>
        <xdr:cNvPr id="614" name="n_4mainValue【消防施設】&#10;一人当たり面積">
          <a:extLst>
            <a:ext uri="{FF2B5EF4-FFF2-40B4-BE49-F238E27FC236}">
              <a16:creationId xmlns:a16="http://schemas.microsoft.com/office/drawing/2014/main" id="{37551813-9BB0-4BF2-BD0B-E44680C20C24}"/>
            </a:ext>
          </a:extLst>
        </xdr:cNvPr>
        <xdr:cNvSpPr txBox="1"/>
      </xdr:nvSpPr>
      <xdr:spPr>
        <a:xfrm>
          <a:off x="16588817" y="14817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5" name="正方形/長方形 614">
          <a:extLst>
            <a:ext uri="{FF2B5EF4-FFF2-40B4-BE49-F238E27FC236}">
              <a16:creationId xmlns:a16="http://schemas.microsoft.com/office/drawing/2014/main" id="{7375137E-8B35-4820-91C9-92C17A301774}"/>
            </a:ext>
          </a:extLst>
        </xdr:cNvPr>
        <xdr:cNvSpPr/>
      </xdr:nvSpPr>
      <xdr:spPr>
        <a:xfrm>
          <a:off x="1120394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6" name="正方形/長方形 615">
          <a:extLst>
            <a:ext uri="{FF2B5EF4-FFF2-40B4-BE49-F238E27FC236}">
              <a16:creationId xmlns:a16="http://schemas.microsoft.com/office/drawing/2014/main" id="{2FBD431F-9288-492B-B6D7-3E42CC748C8E}"/>
            </a:ext>
          </a:extLst>
        </xdr:cNvPr>
        <xdr:cNvSpPr/>
      </xdr:nvSpPr>
      <xdr:spPr>
        <a:xfrm>
          <a:off x="113157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7" name="正方形/長方形 616">
          <a:extLst>
            <a:ext uri="{FF2B5EF4-FFF2-40B4-BE49-F238E27FC236}">
              <a16:creationId xmlns:a16="http://schemas.microsoft.com/office/drawing/2014/main" id="{AE608E65-EA8F-4304-95CB-0C9A63B4C341}"/>
            </a:ext>
          </a:extLst>
        </xdr:cNvPr>
        <xdr:cNvSpPr/>
      </xdr:nvSpPr>
      <xdr:spPr>
        <a:xfrm>
          <a:off x="113157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8" name="正方形/長方形 617">
          <a:extLst>
            <a:ext uri="{FF2B5EF4-FFF2-40B4-BE49-F238E27FC236}">
              <a16:creationId xmlns:a16="http://schemas.microsoft.com/office/drawing/2014/main" id="{DDC27494-1406-4B44-B569-E5A5D0B22176}"/>
            </a:ext>
          </a:extLst>
        </xdr:cNvPr>
        <xdr:cNvSpPr/>
      </xdr:nvSpPr>
      <xdr:spPr>
        <a:xfrm>
          <a:off x="122326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9" name="正方形/長方形 618">
          <a:extLst>
            <a:ext uri="{FF2B5EF4-FFF2-40B4-BE49-F238E27FC236}">
              <a16:creationId xmlns:a16="http://schemas.microsoft.com/office/drawing/2014/main" id="{67C4FEB8-E774-489F-B06F-AD6AFF203AF0}"/>
            </a:ext>
          </a:extLst>
        </xdr:cNvPr>
        <xdr:cNvSpPr/>
      </xdr:nvSpPr>
      <xdr:spPr>
        <a:xfrm>
          <a:off x="122326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0" name="正方形/長方形 619">
          <a:extLst>
            <a:ext uri="{FF2B5EF4-FFF2-40B4-BE49-F238E27FC236}">
              <a16:creationId xmlns:a16="http://schemas.microsoft.com/office/drawing/2014/main" id="{4A498C2E-FEEF-4A8B-9F59-79A9F5705CE0}"/>
            </a:ext>
          </a:extLst>
        </xdr:cNvPr>
        <xdr:cNvSpPr/>
      </xdr:nvSpPr>
      <xdr:spPr>
        <a:xfrm>
          <a:off x="132613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1" name="正方形/長方形 620">
          <a:extLst>
            <a:ext uri="{FF2B5EF4-FFF2-40B4-BE49-F238E27FC236}">
              <a16:creationId xmlns:a16="http://schemas.microsoft.com/office/drawing/2014/main" id="{B0B905A2-C8D3-4EF7-8C8D-47A613D41762}"/>
            </a:ext>
          </a:extLst>
        </xdr:cNvPr>
        <xdr:cNvSpPr/>
      </xdr:nvSpPr>
      <xdr:spPr>
        <a:xfrm>
          <a:off x="132613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2" name="正方形/長方形 621">
          <a:extLst>
            <a:ext uri="{FF2B5EF4-FFF2-40B4-BE49-F238E27FC236}">
              <a16:creationId xmlns:a16="http://schemas.microsoft.com/office/drawing/2014/main" id="{910ACDD5-0B60-4F39-8E58-2EBEC110080D}"/>
            </a:ext>
          </a:extLst>
        </xdr:cNvPr>
        <xdr:cNvSpPr/>
      </xdr:nvSpPr>
      <xdr:spPr>
        <a:xfrm>
          <a:off x="11203940" y="1676019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3" name="テキスト ボックス 622">
          <a:extLst>
            <a:ext uri="{FF2B5EF4-FFF2-40B4-BE49-F238E27FC236}">
              <a16:creationId xmlns:a16="http://schemas.microsoft.com/office/drawing/2014/main" id="{7FCEE47A-03EF-4544-BBBC-F5741956EB65}"/>
            </a:ext>
          </a:extLst>
        </xdr:cNvPr>
        <xdr:cNvSpPr txBox="1"/>
      </xdr:nvSpPr>
      <xdr:spPr>
        <a:xfrm>
          <a:off x="1116584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4" name="直線コネクタ 623">
          <a:extLst>
            <a:ext uri="{FF2B5EF4-FFF2-40B4-BE49-F238E27FC236}">
              <a16:creationId xmlns:a16="http://schemas.microsoft.com/office/drawing/2014/main" id="{091A0D2D-D8D0-426C-8145-17F90D1836FF}"/>
            </a:ext>
          </a:extLst>
        </xdr:cNvPr>
        <xdr:cNvCxnSpPr/>
      </xdr:nvCxnSpPr>
      <xdr:spPr>
        <a:xfrm>
          <a:off x="1120394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25" name="テキスト ボックス 624">
          <a:extLst>
            <a:ext uri="{FF2B5EF4-FFF2-40B4-BE49-F238E27FC236}">
              <a16:creationId xmlns:a16="http://schemas.microsoft.com/office/drawing/2014/main" id="{38D0B38D-0474-4A68-BF69-DD5B0364A5FC}"/>
            </a:ext>
          </a:extLst>
        </xdr:cNvPr>
        <xdr:cNvSpPr txBox="1"/>
      </xdr:nvSpPr>
      <xdr:spPr>
        <a:xfrm>
          <a:off x="10801531" y="1890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26" name="直線コネクタ 625">
          <a:extLst>
            <a:ext uri="{FF2B5EF4-FFF2-40B4-BE49-F238E27FC236}">
              <a16:creationId xmlns:a16="http://schemas.microsoft.com/office/drawing/2014/main" id="{186D89F6-99ED-49B2-9D96-D35F318081B6}"/>
            </a:ext>
          </a:extLst>
        </xdr:cNvPr>
        <xdr:cNvCxnSpPr/>
      </xdr:nvCxnSpPr>
      <xdr:spPr>
        <a:xfrm>
          <a:off x="11203940" y="1866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27" name="テキスト ボックス 626">
          <a:extLst>
            <a:ext uri="{FF2B5EF4-FFF2-40B4-BE49-F238E27FC236}">
              <a16:creationId xmlns:a16="http://schemas.microsoft.com/office/drawing/2014/main" id="{503C5D71-5A12-45C0-8751-CD87B0B9F11A}"/>
            </a:ext>
          </a:extLst>
        </xdr:cNvPr>
        <xdr:cNvSpPr txBox="1"/>
      </xdr:nvSpPr>
      <xdr:spPr>
        <a:xfrm>
          <a:off x="10801531" y="18528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28" name="直線コネクタ 627">
          <a:extLst>
            <a:ext uri="{FF2B5EF4-FFF2-40B4-BE49-F238E27FC236}">
              <a16:creationId xmlns:a16="http://schemas.microsoft.com/office/drawing/2014/main" id="{A643A38F-B72F-4D7A-8363-878ED480ECFE}"/>
            </a:ext>
          </a:extLst>
        </xdr:cNvPr>
        <xdr:cNvCxnSpPr/>
      </xdr:nvCxnSpPr>
      <xdr:spPr>
        <a:xfrm>
          <a:off x="11203940" y="182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29" name="テキスト ボックス 628">
          <a:extLst>
            <a:ext uri="{FF2B5EF4-FFF2-40B4-BE49-F238E27FC236}">
              <a16:creationId xmlns:a16="http://schemas.microsoft.com/office/drawing/2014/main" id="{360C842E-CC40-4E3D-AE22-7422B7B41AC8}"/>
            </a:ext>
          </a:extLst>
        </xdr:cNvPr>
        <xdr:cNvSpPr txBox="1"/>
      </xdr:nvSpPr>
      <xdr:spPr>
        <a:xfrm>
          <a:off x="10842791" y="1814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30" name="直線コネクタ 629">
          <a:extLst>
            <a:ext uri="{FF2B5EF4-FFF2-40B4-BE49-F238E27FC236}">
              <a16:creationId xmlns:a16="http://schemas.microsoft.com/office/drawing/2014/main" id="{C4E6B34D-1811-42F2-9D52-C5060501EDCC}"/>
            </a:ext>
          </a:extLst>
        </xdr:cNvPr>
        <xdr:cNvCxnSpPr/>
      </xdr:nvCxnSpPr>
      <xdr:spPr>
        <a:xfrm>
          <a:off x="11203940" y="1790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31" name="テキスト ボックス 630">
          <a:extLst>
            <a:ext uri="{FF2B5EF4-FFF2-40B4-BE49-F238E27FC236}">
              <a16:creationId xmlns:a16="http://schemas.microsoft.com/office/drawing/2014/main" id="{4B593318-F01B-4104-9C88-1024897ED66E}"/>
            </a:ext>
          </a:extLst>
        </xdr:cNvPr>
        <xdr:cNvSpPr txBox="1"/>
      </xdr:nvSpPr>
      <xdr:spPr>
        <a:xfrm>
          <a:off x="10842791" y="1776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32" name="直線コネクタ 631">
          <a:extLst>
            <a:ext uri="{FF2B5EF4-FFF2-40B4-BE49-F238E27FC236}">
              <a16:creationId xmlns:a16="http://schemas.microsoft.com/office/drawing/2014/main" id="{BB9FE37F-121E-4068-B0C6-1C9C39AEACDC}"/>
            </a:ext>
          </a:extLst>
        </xdr:cNvPr>
        <xdr:cNvCxnSpPr/>
      </xdr:nvCxnSpPr>
      <xdr:spPr>
        <a:xfrm>
          <a:off x="11203940" y="1752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33" name="テキスト ボックス 632">
          <a:extLst>
            <a:ext uri="{FF2B5EF4-FFF2-40B4-BE49-F238E27FC236}">
              <a16:creationId xmlns:a16="http://schemas.microsoft.com/office/drawing/2014/main" id="{C68ABB62-AAC2-42DB-AB3B-ECB2998D1476}"/>
            </a:ext>
          </a:extLst>
        </xdr:cNvPr>
        <xdr:cNvSpPr txBox="1"/>
      </xdr:nvSpPr>
      <xdr:spPr>
        <a:xfrm>
          <a:off x="10842791" y="17381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34" name="直線コネクタ 633">
          <a:extLst>
            <a:ext uri="{FF2B5EF4-FFF2-40B4-BE49-F238E27FC236}">
              <a16:creationId xmlns:a16="http://schemas.microsoft.com/office/drawing/2014/main" id="{B78E8705-9EC8-4D40-8C45-EEAC50265D20}"/>
            </a:ext>
          </a:extLst>
        </xdr:cNvPr>
        <xdr:cNvCxnSpPr/>
      </xdr:nvCxnSpPr>
      <xdr:spPr>
        <a:xfrm>
          <a:off x="11203940" y="17145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635" name="テキスト ボックス 634">
          <a:extLst>
            <a:ext uri="{FF2B5EF4-FFF2-40B4-BE49-F238E27FC236}">
              <a16:creationId xmlns:a16="http://schemas.microsoft.com/office/drawing/2014/main" id="{6D7301ED-4C7B-4AF4-8CD4-DD4F2C30E5A8}"/>
            </a:ext>
          </a:extLst>
        </xdr:cNvPr>
        <xdr:cNvSpPr txBox="1"/>
      </xdr:nvSpPr>
      <xdr:spPr>
        <a:xfrm>
          <a:off x="10905006" y="1700087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6" name="直線コネクタ 635">
          <a:extLst>
            <a:ext uri="{FF2B5EF4-FFF2-40B4-BE49-F238E27FC236}">
              <a16:creationId xmlns:a16="http://schemas.microsoft.com/office/drawing/2014/main" id="{5BE4EAB5-8F86-4985-A0F8-25C2424A2B8A}"/>
            </a:ext>
          </a:extLst>
        </xdr:cNvPr>
        <xdr:cNvCxnSpPr/>
      </xdr:nvCxnSpPr>
      <xdr:spPr>
        <a:xfrm>
          <a:off x="1120394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7" name="【庁舎】&#10;有形固定資産減価償却率グラフ枠">
          <a:extLst>
            <a:ext uri="{FF2B5EF4-FFF2-40B4-BE49-F238E27FC236}">
              <a16:creationId xmlns:a16="http://schemas.microsoft.com/office/drawing/2014/main" id="{58425D9E-0078-4428-818A-DED905985218}"/>
            </a:ext>
          </a:extLst>
        </xdr:cNvPr>
        <xdr:cNvSpPr/>
      </xdr:nvSpPr>
      <xdr:spPr>
        <a:xfrm>
          <a:off x="11203940" y="1676019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638" name="直線コネクタ 637">
          <a:extLst>
            <a:ext uri="{FF2B5EF4-FFF2-40B4-BE49-F238E27FC236}">
              <a16:creationId xmlns:a16="http://schemas.microsoft.com/office/drawing/2014/main" id="{0DD80067-B24C-4338-842F-A1C9F700B951}"/>
            </a:ext>
          </a:extLst>
        </xdr:cNvPr>
        <xdr:cNvCxnSpPr/>
      </xdr:nvCxnSpPr>
      <xdr:spPr>
        <a:xfrm flipV="1">
          <a:off x="14703424" y="17145000"/>
          <a:ext cx="0" cy="1268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639" name="【庁舎】&#10;有形固定資産減価償却率最小値テキスト">
          <a:extLst>
            <a:ext uri="{FF2B5EF4-FFF2-40B4-BE49-F238E27FC236}">
              <a16:creationId xmlns:a16="http://schemas.microsoft.com/office/drawing/2014/main" id="{F3C43276-7F59-45F3-94C8-DBDE1E91408C}"/>
            </a:ext>
          </a:extLst>
        </xdr:cNvPr>
        <xdr:cNvSpPr txBox="1"/>
      </xdr:nvSpPr>
      <xdr:spPr>
        <a:xfrm>
          <a:off x="1474216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640" name="直線コネクタ 639">
          <a:extLst>
            <a:ext uri="{FF2B5EF4-FFF2-40B4-BE49-F238E27FC236}">
              <a16:creationId xmlns:a16="http://schemas.microsoft.com/office/drawing/2014/main" id="{3A6793F7-7411-4B20-8DF9-DF938A2F1770}"/>
            </a:ext>
          </a:extLst>
        </xdr:cNvPr>
        <xdr:cNvCxnSpPr/>
      </xdr:nvCxnSpPr>
      <xdr:spPr>
        <a:xfrm>
          <a:off x="14611350" y="184130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641" name="【庁舎】&#10;有形固定資産減価償却率最大値テキスト">
          <a:extLst>
            <a:ext uri="{FF2B5EF4-FFF2-40B4-BE49-F238E27FC236}">
              <a16:creationId xmlns:a16="http://schemas.microsoft.com/office/drawing/2014/main" id="{70DF97D0-5C19-4E34-A8E2-AFF53B7F1E8D}"/>
            </a:ext>
          </a:extLst>
        </xdr:cNvPr>
        <xdr:cNvSpPr txBox="1"/>
      </xdr:nvSpPr>
      <xdr:spPr>
        <a:xfrm>
          <a:off x="14742160" y="169221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42" name="直線コネクタ 641">
          <a:extLst>
            <a:ext uri="{FF2B5EF4-FFF2-40B4-BE49-F238E27FC236}">
              <a16:creationId xmlns:a16="http://schemas.microsoft.com/office/drawing/2014/main" id="{CAE17633-A358-4FD3-8177-9F334D40E1CF}"/>
            </a:ext>
          </a:extLst>
        </xdr:cNvPr>
        <xdr:cNvCxnSpPr/>
      </xdr:nvCxnSpPr>
      <xdr:spPr>
        <a:xfrm>
          <a:off x="14611350" y="171450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41927</xdr:rowOff>
    </xdr:from>
    <xdr:ext cx="405111" cy="259045"/>
    <xdr:sp macro="" textlink="">
      <xdr:nvSpPr>
        <xdr:cNvPr id="643" name="【庁舎】&#10;有形固定資産減価償却率平均値テキスト">
          <a:extLst>
            <a:ext uri="{FF2B5EF4-FFF2-40B4-BE49-F238E27FC236}">
              <a16:creationId xmlns:a16="http://schemas.microsoft.com/office/drawing/2014/main" id="{4AF7833B-5386-4FDD-8227-7CC1EBC7519F}"/>
            </a:ext>
          </a:extLst>
        </xdr:cNvPr>
        <xdr:cNvSpPr txBox="1"/>
      </xdr:nvSpPr>
      <xdr:spPr>
        <a:xfrm>
          <a:off x="14742160" y="177031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19050</xdr:rowOff>
    </xdr:from>
    <xdr:to>
      <xdr:col>85</xdr:col>
      <xdr:colOff>177800</xdr:colOff>
      <xdr:row>104</xdr:row>
      <xdr:rowOff>120650</xdr:rowOff>
    </xdr:to>
    <xdr:sp macro="" textlink="">
      <xdr:nvSpPr>
        <xdr:cNvPr id="644" name="フローチャート: 判断 643">
          <a:extLst>
            <a:ext uri="{FF2B5EF4-FFF2-40B4-BE49-F238E27FC236}">
              <a16:creationId xmlns:a16="http://schemas.microsoft.com/office/drawing/2014/main" id="{EF1C4F98-6361-4828-A722-9E76EE1763E4}"/>
            </a:ext>
          </a:extLst>
        </xdr:cNvPr>
        <xdr:cNvSpPr/>
      </xdr:nvSpPr>
      <xdr:spPr>
        <a:xfrm>
          <a:off x="14649450" y="17846040"/>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22861</xdr:rowOff>
    </xdr:from>
    <xdr:to>
      <xdr:col>81</xdr:col>
      <xdr:colOff>101600</xdr:colOff>
      <xdr:row>104</xdr:row>
      <xdr:rowOff>124461</xdr:rowOff>
    </xdr:to>
    <xdr:sp macro="" textlink="">
      <xdr:nvSpPr>
        <xdr:cNvPr id="645" name="フローチャート: 判断 644">
          <a:extLst>
            <a:ext uri="{FF2B5EF4-FFF2-40B4-BE49-F238E27FC236}">
              <a16:creationId xmlns:a16="http://schemas.microsoft.com/office/drawing/2014/main" id="{C2005706-871A-4FBF-B526-2C4E9DA22ED5}"/>
            </a:ext>
          </a:extLst>
        </xdr:cNvPr>
        <xdr:cNvSpPr/>
      </xdr:nvSpPr>
      <xdr:spPr>
        <a:xfrm>
          <a:off x="13887450" y="17849851"/>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39370</xdr:rowOff>
    </xdr:from>
    <xdr:to>
      <xdr:col>76</xdr:col>
      <xdr:colOff>165100</xdr:colOff>
      <xdr:row>104</xdr:row>
      <xdr:rowOff>140970</xdr:rowOff>
    </xdr:to>
    <xdr:sp macro="" textlink="">
      <xdr:nvSpPr>
        <xdr:cNvPr id="646" name="フローチャート: 判断 645">
          <a:extLst>
            <a:ext uri="{FF2B5EF4-FFF2-40B4-BE49-F238E27FC236}">
              <a16:creationId xmlns:a16="http://schemas.microsoft.com/office/drawing/2014/main" id="{E6CA706A-15E5-4DE5-B77F-834D0223E0D9}"/>
            </a:ext>
          </a:extLst>
        </xdr:cNvPr>
        <xdr:cNvSpPr/>
      </xdr:nvSpPr>
      <xdr:spPr>
        <a:xfrm>
          <a:off x="13089890" y="17870170"/>
          <a:ext cx="1092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44450</xdr:rowOff>
    </xdr:from>
    <xdr:to>
      <xdr:col>72</xdr:col>
      <xdr:colOff>38100</xdr:colOff>
      <xdr:row>104</xdr:row>
      <xdr:rowOff>146050</xdr:rowOff>
    </xdr:to>
    <xdr:sp macro="" textlink="">
      <xdr:nvSpPr>
        <xdr:cNvPr id="647" name="フローチャート: 判断 646">
          <a:extLst>
            <a:ext uri="{FF2B5EF4-FFF2-40B4-BE49-F238E27FC236}">
              <a16:creationId xmlns:a16="http://schemas.microsoft.com/office/drawing/2014/main" id="{C8BD4B13-C5C3-462C-971D-6D22F3992D46}"/>
            </a:ext>
          </a:extLst>
        </xdr:cNvPr>
        <xdr:cNvSpPr/>
      </xdr:nvSpPr>
      <xdr:spPr>
        <a:xfrm>
          <a:off x="12303760" y="1787715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12700</xdr:rowOff>
    </xdr:from>
    <xdr:to>
      <xdr:col>67</xdr:col>
      <xdr:colOff>101600</xdr:colOff>
      <xdr:row>104</xdr:row>
      <xdr:rowOff>114300</xdr:rowOff>
    </xdr:to>
    <xdr:sp macro="" textlink="">
      <xdr:nvSpPr>
        <xdr:cNvPr id="648" name="フローチャート: 判断 647">
          <a:extLst>
            <a:ext uri="{FF2B5EF4-FFF2-40B4-BE49-F238E27FC236}">
              <a16:creationId xmlns:a16="http://schemas.microsoft.com/office/drawing/2014/main" id="{CDB36F43-9542-4439-B713-5B8EC162732C}"/>
            </a:ext>
          </a:extLst>
        </xdr:cNvPr>
        <xdr:cNvSpPr/>
      </xdr:nvSpPr>
      <xdr:spPr>
        <a:xfrm>
          <a:off x="11487150" y="17847310"/>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9" name="テキスト ボックス 648">
          <a:extLst>
            <a:ext uri="{FF2B5EF4-FFF2-40B4-BE49-F238E27FC236}">
              <a16:creationId xmlns:a16="http://schemas.microsoft.com/office/drawing/2014/main" id="{D3C6F3CC-1D34-4FEB-80FE-1697D389DB3B}"/>
            </a:ext>
          </a:extLst>
        </xdr:cNvPr>
        <xdr:cNvSpPr txBox="1"/>
      </xdr:nvSpPr>
      <xdr:spPr>
        <a:xfrm>
          <a:off x="14532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0" name="テキスト ボックス 649">
          <a:extLst>
            <a:ext uri="{FF2B5EF4-FFF2-40B4-BE49-F238E27FC236}">
              <a16:creationId xmlns:a16="http://schemas.microsoft.com/office/drawing/2014/main" id="{A3FA8B52-686C-4B9A-902F-DA4A6C953327}"/>
            </a:ext>
          </a:extLst>
        </xdr:cNvPr>
        <xdr:cNvSpPr txBox="1"/>
      </xdr:nvSpPr>
      <xdr:spPr>
        <a:xfrm>
          <a:off x="13770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1" name="テキスト ボックス 650">
          <a:extLst>
            <a:ext uri="{FF2B5EF4-FFF2-40B4-BE49-F238E27FC236}">
              <a16:creationId xmlns:a16="http://schemas.microsoft.com/office/drawing/2014/main" id="{DFBF5D65-6B5F-4A47-8E59-9475A579F514}"/>
            </a:ext>
          </a:extLst>
        </xdr:cNvPr>
        <xdr:cNvSpPr txBox="1"/>
      </xdr:nvSpPr>
      <xdr:spPr>
        <a:xfrm>
          <a:off x="129730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2" name="テキスト ボックス 651">
          <a:extLst>
            <a:ext uri="{FF2B5EF4-FFF2-40B4-BE49-F238E27FC236}">
              <a16:creationId xmlns:a16="http://schemas.microsoft.com/office/drawing/2014/main" id="{3F4C0124-4A5A-44F9-BF57-BE7BC893FD02}"/>
            </a:ext>
          </a:extLst>
        </xdr:cNvPr>
        <xdr:cNvSpPr txBox="1"/>
      </xdr:nvSpPr>
      <xdr:spPr>
        <a:xfrm>
          <a:off x="12175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3" name="テキスト ボックス 652">
          <a:extLst>
            <a:ext uri="{FF2B5EF4-FFF2-40B4-BE49-F238E27FC236}">
              <a16:creationId xmlns:a16="http://schemas.microsoft.com/office/drawing/2014/main" id="{6D83F4DC-14FF-438A-B478-60FA0398342F}"/>
            </a:ext>
          </a:extLst>
        </xdr:cNvPr>
        <xdr:cNvSpPr txBox="1"/>
      </xdr:nvSpPr>
      <xdr:spPr>
        <a:xfrm>
          <a:off x="11370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113030</xdr:rowOff>
    </xdr:from>
    <xdr:to>
      <xdr:col>85</xdr:col>
      <xdr:colOff>177800</xdr:colOff>
      <xdr:row>106</xdr:row>
      <xdr:rowOff>43180</xdr:rowOff>
    </xdr:to>
    <xdr:sp macro="" textlink="">
      <xdr:nvSpPr>
        <xdr:cNvPr id="654" name="楕円 653">
          <a:extLst>
            <a:ext uri="{FF2B5EF4-FFF2-40B4-BE49-F238E27FC236}">
              <a16:creationId xmlns:a16="http://schemas.microsoft.com/office/drawing/2014/main" id="{56CFF071-4E3B-4C55-A4EB-C8BAD36CE218}"/>
            </a:ext>
          </a:extLst>
        </xdr:cNvPr>
        <xdr:cNvSpPr/>
      </xdr:nvSpPr>
      <xdr:spPr>
        <a:xfrm>
          <a:off x="14649450" y="1811528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91457</xdr:rowOff>
    </xdr:from>
    <xdr:ext cx="405111" cy="259045"/>
    <xdr:sp macro="" textlink="">
      <xdr:nvSpPr>
        <xdr:cNvPr id="655" name="【庁舎】&#10;有形固定資産減価償却率該当値テキスト">
          <a:extLst>
            <a:ext uri="{FF2B5EF4-FFF2-40B4-BE49-F238E27FC236}">
              <a16:creationId xmlns:a16="http://schemas.microsoft.com/office/drawing/2014/main" id="{2DFC58D5-E1B8-4712-8A7F-AC895939EB6A}"/>
            </a:ext>
          </a:extLst>
        </xdr:cNvPr>
        <xdr:cNvSpPr txBox="1"/>
      </xdr:nvSpPr>
      <xdr:spPr>
        <a:xfrm>
          <a:off x="14742160" y="1809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46989</xdr:rowOff>
    </xdr:from>
    <xdr:to>
      <xdr:col>81</xdr:col>
      <xdr:colOff>101600</xdr:colOff>
      <xdr:row>105</xdr:row>
      <xdr:rowOff>148589</xdr:rowOff>
    </xdr:to>
    <xdr:sp macro="" textlink="">
      <xdr:nvSpPr>
        <xdr:cNvPr id="656" name="楕円 655">
          <a:extLst>
            <a:ext uri="{FF2B5EF4-FFF2-40B4-BE49-F238E27FC236}">
              <a16:creationId xmlns:a16="http://schemas.microsoft.com/office/drawing/2014/main" id="{3499D0CC-E5BB-4291-938A-93CD9B4276F6}"/>
            </a:ext>
          </a:extLst>
        </xdr:cNvPr>
        <xdr:cNvSpPr/>
      </xdr:nvSpPr>
      <xdr:spPr>
        <a:xfrm>
          <a:off x="13887450" y="18051144"/>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97789</xdr:rowOff>
    </xdr:from>
    <xdr:to>
      <xdr:col>85</xdr:col>
      <xdr:colOff>127000</xdr:colOff>
      <xdr:row>105</xdr:row>
      <xdr:rowOff>163830</xdr:rowOff>
    </xdr:to>
    <xdr:cxnSp macro="">
      <xdr:nvCxnSpPr>
        <xdr:cNvPr id="657" name="直線コネクタ 656">
          <a:extLst>
            <a:ext uri="{FF2B5EF4-FFF2-40B4-BE49-F238E27FC236}">
              <a16:creationId xmlns:a16="http://schemas.microsoft.com/office/drawing/2014/main" id="{1E3EFF79-2AFB-4F2D-8BD3-6538D5589FFE}"/>
            </a:ext>
          </a:extLst>
        </xdr:cNvPr>
        <xdr:cNvCxnSpPr/>
      </xdr:nvCxnSpPr>
      <xdr:spPr>
        <a:xfrm>
          <a:off x="13942060" y="18096229"/>
          <a:ext cx="762000" cy="73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17780</xdr:rowOff>
    </xdr:from>
    <xdr:to>
      <xdr:col>76</xdr:col>
      <xdr:colOff>165100</xdr:colOff>
      <xdr:row>105</xdr:row>
      <xdr:rowOff>119380</xdr:rowOff>
    </xdr:to>
    <xdr:sp macro="" textlink="">
      <xdr:nvSpPr>
        <xdr:cNvPr id="658" name="楕円 657">
          <a:extLst>
            <a:ext uri="{FF2B5EF4-FFF2-40B4-BE49-F238E27FC236}">
              <a16:creationId xmlns:a16="http://schemas.microsoft.com/office/drawing/2014/main" id="{B07FA891-791E-4D80-8F25-F2625C53091F}"/>
            </a:ext>
          </a:extLst>
        </xdr:cNvPr>
        <xdr:cNvSpPr/>
      </xdr:nvSpPr>
      <xdr:spPr>
        <a:xfrm>
          <a:off x="13089890" y="18023840"/>
          <a:ext cx="1092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68580</xdr:rowOff>
    </xdr:from>
    <xdr:to>
      <xdr:col>81</xdr:col>
      <xdr:colOff>50800</xdr:colOff>
      <xdr:row>105</xdr:row>
      <xdr:rowOff>97789</xdr:rowOff>
    </xdr:to>
    <xdr:cxnSp macro="">
      <xdr:nvCxnSpPr>
        <xdr:cNvPr id="659" name="直線コネクタ 658">
          <a:extLst>
            <a:ext uri="{FF2B5EF4-FFF2-40B4-BE49-F238E27FC236}">
              <a16:creationId xmlns:a16="http://schemas.microsoft.com/office/drawing/2014/main" id="{CF54BDDB-5429-41A1-A0CE-A648DF2F6626}"/>
            </a:ext>
          </a:extLst>
        </xdr:cNvPr>
        <xdr:cNvCxnSpPr/>
      </xdr:nvCxnSpPr>
      <xdr:spPr>
        <a:xfrm>
          <a:off x="13144500" y="18068925"/>
          <a:ext cx="797560" cy="27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20320</xdr:rowOff>
    </xdr:from>
    <xdr:to>
      <xdr:col>72</xdr:col>
      <xdr:colOff>38100</xdr:colOff>
      <xdr:row>105</xdr:row>
      <xdr:rowOff>121920</xdr:rowOff>
    </xdr:to>
    <xdr:sp macro="" textlink="">
      <xdr:nvSpPr>
        <xdr:cNvPr id="660" name="楕円 659">
          <a:extLst>
            <a:ext uri="{FF2B5EF4-FFF2-40B4-BE49-F238E27FC236}">
              <a16:creationId xmlns:a16="http://schemas.microsoft.com/office/drawing/2014/main" id="{E9DC9050-4E7F-4294-BDF3-D6B1D3CC7507}"/>
            </a:ext>
          </a:extLst>
        </xdr:cNvPr>
        <xdr:cNvSpPr/>
      </xdr:nvSpPr>
      <xdr:spPr>
        <a:xfrm>
          <a:off x="12303760" y="18018760"/>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68580</xdr:rowOff>
    </xdr:from>
    <xdr:to>
      <xdr:col>76</xdr:col>
      <xdr:colOff>114300</xdr:colOff>
      <xdr:row>105</xdr:row>
      <xdr:rowOff>71120</xdr:rowOff>
    </xdr:to>
    <xdr:cxnSp macro="">
      <xdr:nvCxnSpPr>
        <xdr:cNvPr id="661" name="直線コネクタ 660">
          <a:extLst>
            <a:ext uri="{FF2B5EF4-FFF2-40B4-BE49-F238E27FC236}">
              <a16:creationId xmlns:a16="http://schemas.microsoft.com/office/drawing/2014/main" id="{2A2D0882-F602-42EB-BDAF-E2518EED8F19}"/>
            </a:ext>
          </a:extLst>
        </xdr:cNvPr>
        <xdr:cNvCxnSpPr/>
      </xdr:nvCxnSpPr>
      <xdr:spPr>
        <a:xfrm flipV="1">
          <a:off x="12346940" y="18068925"/>
          <a:ext cx="79756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48261</xdr:rowOff>
    </xdr:from>
    <xdr:to>
      <xdr:col>67</xdr:col>
      <xdr:colOff>101600</xdr:colOff>
      <xdr:row>105</xdr:row>
      <xdr:rowOff>149861</xdr:rowOff>
    </xdr:to>
    <xdr:sp macro="" textlink="">
      <xdr:nvSpPr>
        <xdr:cNvPr id="662" name="楕円 661">
          <a:extLst>
            <a:ext uri="{FF2B5EF4-FFF2-40B4-BE49-F238E27FC236}">
              <a16:creationId xmlns:a16="http://schemas.microsoft.com/office/drawing/2014/main" id="{44407235-4F0A-48C9-80DA-3E21715199F8}"/>
            </a:ext>
          </a:extLst>
        </xdr:cNvPr>
        <xdr:cNvSpPr/>
      </xdr:nvSpPr>
      <xdr:spPr>
        <a:xfrm>
          <a:off x="11487150" y="18052416"/>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71120</xdr:rowOff>
    </xdr:from>
    <xdr:to>
      <xdr:col>71</xdr:col>
      <xdr:colOff>177800</xdr:colOff>
      <xdr:row>105</xdr:row>
      <xdr:rowOff>99061</xdr:rowOff>
    </xdr:to>
    <xdr:cxnSp macro="">
      <xdr:nvCxnSpPr>
        <xdr:cNvPr id="663" name="直線コネクタ 662">
          <a:extLst>
            <a:ext uri="{FF2B5EF4-FFF2-40B4-BE49-F238E27FC236}">
              <a16:creationId xmlns:a16="http://schemas.microsoft.com/office/drawing/2014/main" id="{C4F434B7-9F51-4318-B542-7F32D7A0834B}"/>
            </a:ext>
          </a:extLst>
        </xdr:cNvPr>
        <xdr:cNvCxnSpPr/>
      </xdr:nvCxnSpPr>
      <xdr:spPr>
        <a:xfrm flipV="1">
          <a:off x="11541760" y="18071465"/>
          <a:ext cx="805180" cy="26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140988</xdr:rowOff>
    </xdr:from>
    <xdr:ext cx="405111" cy="259045"/>
    <xdr:sp macro="" textlink="">
      <xdr:nvSpPr>
        <xdr:cNvPr id="664" name="n_1aveValue【庁舎】&#10;有形固定資産減価償却率">
          <a:extLst>
            <a:ext uri="{FF2B5EF4-FFF2-40B4-BE49-F238E27FC236}">
              <a16:creationId xmlns:a16="http://schemas.microsoft.com/office/drawing/2014/main" id="{F69C0248-D7DA-4346-A2C3-1045A3AAF890}"/>
            </a:ext>
          </a:extLst>
        </xdr:cNvPr>
        <xdr:cNvSpPr txBox="1"/>
      </xdr:nvSpPr>
      <xdr:spPr>
        <a:xfrm>
          <a:off x="13738234" y="17626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157497</xdr:rowOff>
    </xdr:from>
    <xdr:ext cx="405111" cy="259045"/>
    <xdr:sp macro="" textlink="">
      <xdr:nvSpPr>
        <xdr:cNvPr id="665" name="n_2aveValue【庁舎】&#10;有形固定資産減価償却率">
          <a:extLst>
            <a:ext uri="{FF2B5EF4-FFF2-40B4-BE49-F238E27FC236}">
              <a16:creationId xmlns:a16="http://schemas.microsoft.com/office/drawing/2014/main" id="{0CBC00BB-FA6D-4663-A934-E14B7E0B7FCA}"/>
            </a:ext>
          </a:extLst>
        </xdr:cNvPr>
        <xdr:cNvSpPr txBox="1"/>
      </xdr:nvSpPr>
      <xdr:spPr>
        <a:xfrm>
          <a:off x="12957184" y="17647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162577</xdr:rowOff>
    </xdr:from>
    <xdr:ext cx="405111" cy="259045"/>
    <xdr:sp macro="" textlink="">
      <xdr:nvSpPr>
        <xdr:cNvPr id="666" name="n_3aveValue【庁舎】&#10;有形固定資産減価償却率">
          <a:extLst>
            <a:ext uri="{FF2B5EF4-FFF2-40B4-BE49-F238E27FC236}">
              <a16:creationId xmlns:a16="http://schemas.microsoft.com/office/drawing/2014/main" id="{2F76B066-7633-4B17-A25C-87837F500BBA}"/>
            </a:ext>
          </a:extLst>
        </xdr:cNvPr>
        <xdr:cNvSpPr txBox="1"/>
      </xdr:nvSpPr>
      <xdr:spPr>
        <a:xfrm>
          <a:off x="12171054" y="1765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130827</xdr:rowOff>
    </xdr:from>
    <xdr:ext cx="405111" cy="259045"/>
    <xdr:sp macro="" textlink="">
      <xdr:nvSpPr>
        <xdr:cNvPr id="667" name="n_4aveValue【庁舎】&#10;有形固定資産減価償却率">
          <a:extLst>
            <a:ext uri="{FF2B5EF4-FFF2-40B4-BE49-F238E27FC236}">
              <a16:creationId xmlns:a16="http://schemas.microsoft.com/office/drawing/2014/main" id="{09A3BD93-3B9F-45F1-8D36-758A365B3CEA}"/>
            </a:ext>
          </a:extLst>
        </xdr:cNvPr>
        <xdr:cNvSpPr txBox="1"/>
      </xdr:nvSpPr>
      <xdr:spPr>
        <a:xfrm>
          <a:off x="11354444" y="17622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139716</xdr:rowOff>
    </xdr:from>
    <xdr:ext cx="405111" cy="259045"/>
    <xdr:sp macro="" textlink="">
      <xdr:nvSpPr>
        <xdr:cNvPr id="668" name="n_1mainValue【庁舎】&#10;有形固定資産減価償却率">
          <a:extLst>
            <a:ext uri="{FF2B5EF4-FFF2-40B4-BE49-F238E27FC236}">
              <a16:creationId xmlns:a16="http://schemas.microsoft.com/office/drawing/2014/main" id="{2C200AD2-F361-4430-9803-FC1F48B78EAE}"/>
            </a:ext>
          </a:extLst>
        </xdr:cNvPr>
        <xdr:cNvSpPr txBox="1"/>
      </xdr:nvSpPr>
      <xdr:spPr>
        <a:xfrm>
          <a:off x="13738234" y="18138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110507</xdr:rowOff>
    </xdr:from>
    <xdr:ext cx="405111" cy="259045"/>
    <xdr:sp macro="" textlink="">
      <xdr:nvSpPr>
        <xdr:cNvPr id="669" name="n_2mainValue【庁舎】&#10;有形固定資産減価償却率">
          <a:extLst>
            <a:ext uri="{FF2B5EF4-FFF2-40B4-BE49-F238E27FC236}">
              <a16:creationId xmlns:a16="http://schemas.microsoft.com/office/drawing/2014/main" id="{5A6B7DC1-8474-47BD-AC81-D25897B66A7D}"/>
            </a:ext>
          </a:extLst>
        </xdr:cNvPr>
        <xdr:cNvSpPr txBox="1"/>
      </xdr:nvSpPr>
      <xdr:spPr>
        <a:xfrm>
          <a:off x="12957184" y="1811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113047</xdr:rowOff>
    </xdr:from>
    <xdr:ext cx="405111" cy="259045"/>
    <xdr:sp macro="" textlink="">
      <xdr:nvSpPr>
        <xdr:cNvPr id="670" name="n_3mainValue【庁舎】&#10;有形固定資産減価償却率">
          <a:extLst>
            <a:ext uri="{FF2B5EF4-FFF2-40B4-BE49-F238E27FC236}">
              <a16:creationId xmlns:a16="http://schemas.microsoft.com/office/drawing/2014/main" id="{EACEEF5A-7F7A-4D23-B727-4EA4411244C9}"/>
            </a:ext>
          </a:extLst>
        </xdr:cNvPr>
        <xdr:cNvSpPr txBox="1"/>
      </xdr:nvSpPr>
      <xdr:spPr>
        <a:xfrm>
          <a:off x="12171054" y="18115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140988</xdr:rowOff>
    </xdr:from>
    <xdr:ext cx="405111" cy="259045"/>
    <xdr:sp macro="" textlink="">
      <xdr:nvSpPr>
        <xdr:cNvPr id="671" name="n_4mainValue【庁舎】&#10;有形固定資産減価償却率">
          <a:extLst>
            <a:ext uri="{FF2B5EF4-FFF2-40B4-BE49-F238E27FC236}">
              <a16:creationId xmlns:a16="http://schemas.microsoft.com/office/drawing/2014/main" id="{0931DEE6-E2D5-4BF3-A6AB-EB302F6D0C94}"/>
            </a:ext>
          </a:extLst>
        </xdr:cNvPr>
        <xdr:cNvSpPr txBox="1"/>
      </xdr:nvSpPr>
      <xdr:spPr>
        <a:xfrm>
          <a:off x="11354444" y="18141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72" name="正方形/長方形 671">
          <a:extLst>
            <a:ext uri="{FF2B5EF4-FFF2-40B4-BE49-F238E27FC236}">
              <a16:creationId xmlns:a16="http://schemas.microsoft.com/office/drawing/2014/main" id="{85F2773F-D7E2-4B2E-94BD-2DB26F37337E}"/>
            </a:ext>
          </a:extLst>
        </xdr:cNvPr>
        <xdr:cNvSpPr/>
      </xdr:nvSpPr>
      <xdr:spPr>
        <a:xfrm>
          <a:off x="164592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73" name="正方形/長方形 672">
          <a:extLst>
            <a:ext uri="{FF2B5EF4-FFF2-40B4-BE49-F238E27FC236}">
              <a16:creationId xmlns:a16="http://schemas.microsoft.com/office/drawing/2014/main" id="{F119140C-30AC-4E63-AB9A-305A47AB845E}"/>
            </a:ext>
          </a:extLst>
        </xdr:cNvPr>
        <xdr:cNvSpPr/>
      </xdr:nvSpPr>
      <xdr:spPr>
        <a:xfrm>
          <a:off x="165900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74" name="正方形/長方形 673">
          <a:extLst>
            <a:ext uri="{FF2B5EF4-FFF2-40B4-BE49-F238E27FC236}">
              <a16:creationId xmlns:a16="http://schemas.microsoft.com/office/drawing/2014/main" id="{C15F73C8-E8BA-449F-B704-662A993E2AAB}"/>
            </a:ext>
          </a:extLst>
        </xdr:cNvPr>
        <xdr:cNvSpPr/>
      </xdr:nvSpPr>
      <xdr:spPr>
        <a:xfrm>
          <a:off x="165900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75" name="正方形/長方形 674">
          <a:extLst>
            <a:ext uri="{FF2B5EF4-FFF2-40B4-BE49-F238E27FC236}">
              <a16:creationId xmlns:a16="http://schemas.microsoft.com/office/drawing/2014/main" id="{4332C914-17C9-4ADB-9383-3F56EC4E4594}"/>
            </a:ext>
          </a:extLst>
        </xdr:cNvPr>
        <xdr:cNvSpPr/>
      </xdr:nvSpPr>
      <xdr:spPr>
        <a:xfrm>
          <a:off x="174879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6" name="正方形/長方形 675">
          <a:extLst>
            <a:ext uri="{FF2B5EF4-FFF2-40B4-BE49-F238E27FC236}">
              <a16:creationId xmlns:a16="http://schemas.microsoft.com/office/drawing/2014/main" id="{D4CA6437-59EC-453B-A5D8-609EB943056A}"/>
            </a:ext>
          </a:extLst>
        </xdr:cNvPr>
        <xdr:cNvSpPr/>
      </xdr:nvSpPr>
      <xdr:spPr>
        <a:xfrm>
          <a:off x="174879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7" name="正方形/長方形 676">
          <a:extLst>
            <a:ext uri="{FF2B5EF4-FFF2-40B4-BE49-F238E27FC236}">
              <a16:creationId xmlns:a16="http://schemas.microsoft.com/office/drawing/2014/main" id="{1A297F9D-8366-4658-9857-A6F0F8C77BA4}"/>
            </a:ext>
          </a:extLst>
        </xdr:cNvPr>
        <xdr:cNvSpPr/>
      </xdr:nvSpPr>
      <xdr:spPr>
        <a:xfrm>
          <a:off x="185166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8" name="正方形/長方形 677">
          <a:extLst>
            <a:ext uri="{FF2B5EF4-FFF2-40B4-BE49-F238E27FC236}">
              <a16:creationId xmlns:a16="http://schemas.microsoft.com/office/drawing/2014/main" id="{D9A25053-9875-47DE-B3C3-8F48984A11FF}"/>
            </a:ext>
          </a:extLst>
        </xdr:cNvPr>
        <xdr:cNvSpPr/>
      </xdr:nvSpPr>
      <xdr:spPr>
        <a:xfrm>
          <a:off x="185166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9" name="正方形/長方形 678">
          <a:extLst>
            <a:ext uri="{FF2B5EF4-FFF2-40B4-BE49-F238E27FC236}">
              <a16:creationId xmlns:a16="http://schemas.microsoft.com/office/drawing/2014/main" id="{03D906D2-AA1E-4650-B510-272ED8A93737}"/>
            </a:ext>
          </a:extLst>
        </xdr:cNvPr>
        <xdr:cNvSpPr/>
      </xdr:nvSpPr>
      <xdr:spPr>
        <a:xfrm>
          <a:off x="16459200" y="1676019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80" name="テキスト ボックス 679">
          <a:extLst>
            <a:ext uri="{FF2B5EF4-FFF2-40B4-BE49-F238E27FC236}">
              <a16:creationId xmlns:a16="http://schemas.microsoft.com/office/drawing/2014/main" id="{7B9012B9-5520-423D-BB5D-1BC10E2A1DC9}"/>
            </a:ext>
          </a:extLst>
        </xdr:cNvPr>
        <xdr:cNvSpPr txBox="1"/>
      </xdr:nvSpPr>
      <xdr:spPr>
        <a:xfrm>
          <a:off x="1644015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81" name="直線コネクタ 680">
          <a:extLst>
            <a:ext uri="{FF2B5EF4-FFF2-40B4-BE49-F238E27FC236}">
              <a16:creationId xmlns:a16="http://schemas.microsoft.com/office/drawing/2014/main" id="{5CA8F9E7-FE7C-48E4-9E5F-667E09F4C65E}"/>
            </a:ext>
          </a:extLst>
        </xdr:cNvPr>
        <xdr:cNvCxnSpPr/>
      </xdr:nvCxnSpPr>
      <xdr:spPr>
        <a:xfrm>
          <a:off x="1645920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82" name="直線コネクタ 681">
          <a:extLst>
            <a:ext uri="{FF2B5EF4-FFF2-40B4-BE49-F238E27FC236}">
              <a16:creationId xmlns:a16="http://schemas.microsoft.com/office/drawing/2014/main" id="{E1BD7D7D-67FC-4C22-9DE8-C36AA93EF847}"/>
            </a:ext>
          </a:extLst>
        </xdr:cNvPr>
        <xdr:cNvCxnSpPr/>
      </xdr:nvCxnSpPr>
      <xdr:spPr>
        <a:xfrm>
          <a:off x="16459200" y="1866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83" name="テキスト ボックス 682">
          <a:extLst>
            <a:ext uri="{FF2B5EF4-FFF2-40B4-BE49-F238E27FC236}">
              <a16:creationId xmlns:a16="http://schemas.microsoft.com/office/drawing/2014/main" id="{9A3BF119-3F3B-4B48-8C2E-1BCF05C385DA}"/>
            </a:ext>
          </a:extLst>
        </xdr:cNvPr>
        <xdr:cNvSpPr txBox="1"/>
      </xdr:nvSpPr>
      <xdr:spPr>
        <a:xfrm>
          <a:off x="16047266" y="18528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84" name="直線コネクタ 683">
          <a:extLst>
            <a:ext uri="{FF2B5EF4-FFF2-40B4-BE49-F238E27FC236}">
              <a16:creationId xmlns:a16="http://schemas.microsoft.com/office/drawing/2014/main" id="{98B81A06-8138-44D7-9E4E-373BC1F07E06}"/>
            </a:ext>
          </a:extLst>
        </xdr:cNvPr>
        <xdr:cNvCxnSpPr/>
      </xdr:nvCxnSpPr>
      <xdr:spPr>
        <a:xfrm>
          <a:off x="16459200" y="182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85" name="テキスト ボックス 684">
          <a:extLst>
            <a:ext uri="{FF2B5EF4-FFF2-40B4-BE49-F238E27FC236}">
              <a16:creationId xmlns:a16="http://schemas.microsoft.com/office/drawing/2014/main" id="{75D037AB-037B-4CF2-917A-AA5266C03B5A}"/>
            </a:ext>
          </a:extLst>
        </xdr:cNvPr>
        <xdr:cNvSpPr txBox="1"/>
      </xdr:nvSpPr>
      <xdr:spPr>
        <a:xfrm>
          <a:off x="16047266" y="1814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86" name="直線コネクタ 685">
          <a:extLst>
            <a:ext uri="{FF2B5EF4-FFF2-40B4-BE49-F238E27FC236}">
              <a16:creationId xmlns:a16="http://schemas.microsoft.com/office/drawing/2014/main" id="{EB996823-04F3-4A49-A482-8F17D88D64E4}"/>
            </a:ext>
          </a:extLst>
        </xdr:cNvPr>
        <xdr:cNvCxnSpPr/>
      </xdr:nvCxnSpPr>
      <xdr:spPr>
        <a:xfrm>
          <a:off x="16459200" y="1790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87" name="テキスト ボックス 686">
          <a:extLst>
            <a:ext uri="{FF2B5EF4-FFF2-40B4-BE49-F238E27FC236}">
              <a16:creationId xmlns:a16="http://schemas.microsoft.com/office/drawing/2014/main" id="{3E8F132A-2284-4AA0-8E97-ADF2A36FF7D2}"/>
            </a:ext>
          </a:extLst>
        </xdr:cNvPr>
        <xdr:cNvSpPr txBox="1"/>
      </xdr:nvSpPr>
      <xdr:spPr>
        <a:xfrm>
          <a:off x="16047266" y="1776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88" name="直線コネクタ 687">
          <a:extLst>
            <a:ext uri="{FF2B5EF4-FFF2-40B4-BE49-F238E27FC236}">
              <a16:creationId xmlns:a16="http://schemas.microsoft.com/office/drawing/2014/main" id="{34235612-F222-45DB-B470-F643720498A1}"/>
            </a:ext>
          </a:extLst>
        </xdr:cNvPr>
        <xdr:cNvCxnSpPr/>
      </xdr:nvCxnSpPr>
      <xdr:spPr>
        <a:xfrm>
          <a:off x="16459200" y="1752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89" name="テキスト ボックス 688">
          <a:extLst>
            <a:ext uri="{FF2B5EF4-FFF2-40B4-BE49-F238E27FC236}">
              <a16:creationId xmlns:a16="http://schemas.microsoft.com/office/drawing/2014/main" id="{DF2952E6-67EA-41C2-8907-24F1396EBBE4}"/>
            </a:ext>
          </a:extLst>
        </xdr:cNvPr>
        <xdr:cNvSpPr txBox="1"/>
      </xdr:nvSpPr>
      <xdr:spPr>
        <a:xfrm>
          <a:off x="16047266" y="17381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90" name="直線コネクタ 689">
          <a:extLst>
            <a:ext uri="{FF2B5EF4-FFF2-40B4-BE49-F238E27FC236}">
              <a16:creationId xmlns:a16="http://schemas.microsoft.com/office/drawing/2014/main" id="{DD360415-D734-4E9E-9322-95CF0055ABD5}"/>
            </a:ext>
          </a:extLst>
        </xdr:cNvPr>
        <xdr:cNvCxnSpPr/>
      </xdr:nvCxnSpPr>
      <xdr:spPr>
        <a:xfrm>
          <a:off x="16459200" y="17145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91" name="テキスト ボックス 690">
          <a:extLst>
            <a:ext uri="{FF2B5EF4-FFF2-40B4-BE49-F238E27FC236}">
              <a16:creationId xmlns:a16="http://schemas.microsoft.com/office/drawing/2014/main" id="{B4CAE0E3-9C5E-4609-A7EF-B7340E4CF6A6}"/>
            </a:ext>
          </a:extLst>
        </xdr:cNvPr>
        <xdr:cNvSpPr txBox="1"/>
      </xdr:nvSpPr>
      <xdr:spPr>
        <a:xfrm>
          <a:off x="16047266" y="17000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92" name="直線コネクタ 691">
          <a:extLst>
            <a:ext uri="{FF2B5EF4-FFF2-40B4-BE49-F238E27FC236}">
              <a16:creationId xmlns:a16="http://schemas.microsoft.com/office/drawing/2014/main" id="{61822E44-4149-41EC-9564-18ADF955CC6F}"/>
            </a:ext>
          </a:extLst>
        </xdr:cNvPr>
        <xdr:cNvCxnSpPr/>
      </xdr:nvCxnSpPr>
      <xdr:spPr>
        <a:xfrm>
          <a:off x="1645920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93" name="テキスト ボックス 692">
          <a:extLst>
            <a:ext uri="{FF2B5EF4-FFF2-40B4-BE49-F238E27FC236}">
              <a16:creationId xmlns:a16="http://schemas.microsoft.com/office/drawing/2014/main" id="{F1520EDE-0196-4499-AE82-B574FADF75E4}"/>
            </a:ext>
          </a:extLst>
        </xdr:cNvPr>
        <xdr:cNvSpPr txBox="1"/>
      </xdr:nvSpPr>
      <xdr:spPr>
        <a:xfrm>
          <a:off x="16047266" y="1662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94" name="【庁舎】&#10;一人当たり面積グラフ枠">
          <a:extLst>
            <a:ext uri="{FF2B5EF4-FFF2-40B4-BE49-F238E27FC236}">
              <a16:creationId xmlns:a16="http://schemas.microsoft.com/office/drawing/2014/main" id="{A5493042-8415-467A-B962-4A5DD90923FE}"/>
            </a:ext>
          </a:extLst>
        </xdr:cNvPr>
        <xdr:cNvSpPr/>
      </xdr:nvSpPr>
      <xdr:spPr>
        <a:xfrm>
          <a:off x="16459200" y="1676019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79629</xdr:rowOff>
    </xdr:from>
    <xdr:to>
      <xdr:col>116</xdr:col>
      <xdr:colOff>62864</xdr:colOff>
      <xdr:row>108</xdr:row>
      <xdr:rowOff>36195</xdr:rowOff>
    </xdr:to>
    <xdr:cxnSp macro="">
      <xdr:nvCxnSpPr>
        <xdr:cNvPr id="695" name="直線コネクタ 694">
          <a:extLst>
            <a:ext uri="{FF2B5EF4-FFF2-40B4-BE49-F238E27FC236}">
              <a16:creationId xmlns:a16="http://schemas.microsoft.com/office/drawing/2014/main" id="{7F922623-E009-4DF3-9428-992B65712036}"/>
            </a:ext>
          </a:extLst>
        </xdr:cNvPr>
        <xdr:cNvCxnSpPr/>
      </xdr:nvCxnSpPr>
      <xdr:spPr>
        <a:xfrm flipV="1">
          <a:off x="19947254" y="17396079"/>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40022</xdr:rowOff>
    </xdr:from>
    <xdr:ext cx="469744" cy="259045"/>
    <xdr:sp macro="" textlink="">
      <xdr:nvSpPr>
        <xdr:cNvPr id="696" name="【庁舎】&#10;一人当たり面積最小値テキスト">
          <a:extLst>
            <a:ext uri="{FF2B5EF4-FFF2-40B4-BE49-F238E27FC236}">
              <a16:creationId xmlns:a16="http://schemas.microsoft.com/office/drawing/2014/main" id="{DDB515EA-457E-454C-8738-DD92EF08755D}"/>
            </a:ext>
          </a:extLst>
        </xdr:cNvPr>
        <xdr:cNvSpPr txBox="1"/>
      </xdr:nvSpPr>
      <xdr:spPr>
        <a:xfrm>
          <a:off x="19985990" y="18556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36195</xdr:rowOff>
    </xdr:from>
    <xdr:to>
      <xdr:col>116</xdr:col>
      <xdr:colOff>152400</xdr:colOff>
      <xdr:row>108</xdr:row>
      <xdr:rowOff>36195</xdr:rowOff>
    </xdr:to>
    <xdr:cxnSp macro="">
      <xdr:nvCxnSpPr>
        <xdr:cNvPr id="697" name="直線コネクタ 696">
          <a:extLst>
            <a:ext uri="{FF2B5EF4-FFF2-40B4-BE49-F238E27FC236}">
              <a16:creationId xmlns:a16="http://schemas.microsoft.com/office/drawing/2014/main" id="{DE0DFD02-C4B3-4E7C-90EC-7ABA172D7CDA}"/>
            </a:ext>
          </a:extLst>
        </xdr:cNvPr>
        <xdr:cNvCxnSpPr/>
      </xdr:nvCxnSpPr>
      <xdr:spPr>
        <a:xfrm>
          <a:off x="19885660" y="185527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26306</xdr:rowOff>
    </xdr:from>
    <xdr:ext cx="469744" cy="259045"/>
    <xdr:sp macro="" textlink="">
      <xdr:nvSpPr>
        <xdr:cNvPr id="698" name="【庁舎】&#10;一人当たり面積最大値テキスト">
          <a:extLst>
            <a:ext uri="{FF2B5EF4-FFF2-40B4-BE49-F238E27FC236}">
              <a16:creationId xmlns:a16="http://schemas.microsoft.com/office/drawing/2014/main" id="{29811218-CBCA-4C82-9FE5-E001D4D43EAD}"/>
            </a:ext>
          </a:extLst>
        </xdr:cNvPr>
        <xdr:cNvSpPr txBox="1"/>
      </xdr:nvSpPr>
      <xdr:spPr>
        <a:xfrm>
          <a:off x="19985990" y="17167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79629</xdr:rowOff>
    </xdr:from>
    <xdr:to>
      <xdr:col>116</xdr:col>
      <xdr:colOff>152400</xdr:colOff>
      <xdr:row>101</xdr:row>
      <xdr:rowOff>79629</xdr:rowOff>
    </xdr:to>
    <xdr:cxnSp macro="">
      <xdr:nvCxnSpPr>
        <xdr:cNvPr id="699" name="直線コネクタ 698">
          <a:extLst>
            <a:ext uri="{FF2B5EF4-FFF2-40B4-BE49-F238E27FC236}">
              <a16:creationId xmlns:a16="http://schemas.microsoft.com/office/drawing/2014/main" id="{F44B9AE9-2C23-4E13-AC3E-BD4D301FF61E}"/>
            </a:ext>
          </a:extLst>
        </xdr:cNvPr>
        <xdr:cNvCxnSpPr/>
      </xdr:nvCxnSpPr>
      <xdr:spPr>
        <a:xfrm>
          <a:off x="19885660" y="1739607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120666</xdr:rowOff>
    </xdr:from>
    <xdr:ext cx="469744" cy="259045"/>
    <xdr:sp macro="" textlink="">
      <xdr:nvSpPr>
        <xdr:cNvPr id="700" name="【庁舎】&#10;一人当たり面積平均値テキスト">
          <a:extLst>
            <a:ext uri="{FF2B5EF4-FFF2-40B4-BE49-F238E27FC236}">
              <a16:creationId xmlns:a16="http://schemas.microsoft.com/office/drawing/2014/main" id="{757952DF-1662-4443-9DAD-9C91D4360B98}"/>
            </a:ext>
          </a:extLst>
        </xdr:cNvPr>
        <xdr:cNvSpPr txBox="1"/>
      </xdr:nvSpPr>
      <xdr:spPr>
        <a:xfrm>
          <a:off x="19985990" y="181248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97789</xdr:rowOff>
    </xdr:from>
    <xdr:to>
      <xdr:col>116</xdr:col>
      <xdr:colOff>114300</xdr:colOff>
      <xdr:row>107</xdr:row>
      <xdr:rowOff>27939</xdr:rowOff>
    </xdr:to>
    <xdr:sp macro="" textlink="">
      <xdr:nvSpPr>
        <xdr:cNvPr id="701" name="フローチャート: 判断 700">
          <a:extLst>
            <a:ext uri="{FF2B5EF4-FFF2-40B4-BE49-F238E27FC236}">
              <a16:creationId xmlns:a16="http://schemas.microsoft.com/office/drawing/2014/main" id="{CB600475-A235-4B4C-AA28-E6EECFDCB0A6}"/>
            </a:ext>
          </a:extLst>
        </xdr:cNvPr>
        <xdr:cNvSpPr/>
      </xdr:nvSpPr>
      <xdr:spPr>
        <a:xfrm>
          <a:off x="19904710" y="18267679"/>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108838</xdr:rowOff>
    </xdr:from>
    <xdr:to>
      <xdr:col>112</xdr:col>
      <xdr:colOff>38100</xdr:colOff>
      <xdr:row>107</xdr:row>
      <xdr:rowOff>38988</xdr:rowOff>
    </xdr:to>
    <xdr:sp macro="" textlink="">
      <xdr:nvSpPr>
        <xdr:cNvPr id="702" name="フローチャート: 判断 701">
          <a:extLst>
            <a:ext uri="{FF2B5EF4-FFF2-40B4-BE49-F238E27FC236}">
              <a16:creationId xmlns:a16="http://schemas.microsoft.com/office/drawing/2014/main" id="{EAB9C38A-F14B-40FB-AE91-51C519214885}"/>
            </a:ext>
          </a:extLst>
        </xdr:cNvPr>
        <xdr:cNvSpPr/>
      </xdr:nvSpPr>
      <xdr:spPr>
        <a:xfrm>
          <a:off x="19161760" y="18280633"/>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113030</xdr:rowOff>
    </xdr:from>
    <xdr:to>
      <xdr:col>107</xdr:col>
      <xdr:colOff>101600</xdr:colOff>
      <xdr:row>107</xdr:row>
      <xdr:rowOff>43180</xdr:rowOff>
    </xdr:to>
    <xdr:sp macro="" textlink="">
      <xdr:nvSpPr>
        <xdr:cNvPr id="703" name="フローチャート: 判断 702">
          <a:extLst>
            <a:ext uri="{FF2B5EF4-FFF2-40B4-BE49-F238E27FC236}">
              <a16:creationId xmlns:a16="http://schemas.microsoft.com/office/drawing/2014/main" id="{82B6D41E-5FCE-4316-82A2-301C84BBCDD4}"/>
            </a:ext>
          </a:extLst>
        </xdr:cNvPr>
        <xdr:cNvSpPr/>
      </xdr:nvSpPr>
      <xdr:spPr>
        <a:xfrm>
          <a:off x="18345150" y="1828673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107314</xdr:rowOff>
    </xdr:from>
    <xdr:to>
      <xdr:col>102</xdr:col>
      <xdr:colOff>165100</xdr:colOff>
      <xdr:row>107</xdr:row>
      <xdr:rowOff>37464</xdr:rowOff>
    </xdr:to>
    <xdr:sp macro="" textlink="">
      <xdr:nvSpPr>
        <xdr:cNvPr id="704" name="フローチャート: 判断 703">
          <a:extLst>
            <a:ext uri="{FF2B5EF4-FFF2-40B4-BE49-F238E27FC236}">
              <a16:creationId xmlns:a16="http://schemas.microsoft.com/office/drawing/2014/main" id="{9352ADA3-DE41-457E-937E-9ED5A4090B04}"/>
            </a:ext>
          </a:extLst>
        </xdr:cNvPr>
        <xdr:cNvSpPr/>
      </xdr:nvSpPr>
      <xdr:spPr>
        <a:xfrm>
          <a:off x="17547590" y="18279109"/>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130175</xdr:rowOff>
    </xdr:from>
    <xdr:to>
      <xdr:col>98</xdr:col>
      <xdr:colOff>38100</xdr:colOff>
      <xdr:row>107</xdr:row>
      <xdr:rowOff>60325</xdr:rowOff>
    </xdr:to>
    <xdr:sp macro="" textlink="">
      <xdr:nvSpPr>
        <xdr:cNvPr id="705" name="フローチャート: 判断 704">
          <a:extLst>
            <a:ext uri="{FF2B5EF4-FFF2-40B4-BE49-F238E27FC236}">
              <a16:creationId xmlns:a16="http://schemas.microsoft.com/office/drawing/2014/main" id="{C5EAF5C0-12F9-4FA2-B1A5-476FE7E91E03}"/>
            </a:ext>
          </a:extLst>
        </xdr:cNvPr>
        <xdr:cNvSpPr/>
      </xdr:nvSpPr>
      <xdr:spPr>
        <a:xfrm>
          <a:off x="16761460" y="18307685"/>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06" name="テキスト ボックス 705">
          <a:extLst>
            <a:ext uri="{FF2B5EF4-FFF2-40B4-BE49-F238E27FC236}">
              <a16:creationId xmlns:a16="http://schemas.microsoft.com/office/drawing/2014/main" id="{55E0E934-B65C-426D-9627-AA47B32B1C4C}"/>
            </a:ext>
          </a:extLst>
        </xdr:cNvPr>
        <xdr:cNvSpPr txBox="1"/>
      </xdr:nvSpPr>
      <xdr:spPr>
        <a:xfrm>
          <a:off x="1977644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7" name="テキスト ボックス 706">
          <a:extLst>
            <a:ext uri="{FF2B5EF4-FFF2-40B4-BE49-F238E27FC236}">
              <a16:creationId xmlns:a16="http://schemas.microsoft.com/office/drawing/2014/main" id="{9D197429-D123-4716-B156-F0F85DAB56BF}"/>
            </a:ext>
          </a:extLst>
        </xdr:cNvPr>
        <xdr:cNvSpPr txBox="1"/>
      </xdr:nvSpPr>
      <xdr:spPr>
        <a:xfrm>
          <a:off x="19033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8" name="テキスト ボックス 707">
          <a:extLst>
            <a:ext uri="{FF2B5EF4-FFF2-40B4-BE49-F238E27FC236}">
              <a16:creationId xmlns:a16="http://schemas.microsoft.com/office/drawing/2014/main" id="{3BF46ABA-8AAF-4E95-B553-51BB52514148}"/>
            </a:ext>
          </a:extLst>
        </xdr:cNvPr>
        <xdr:cNvSpPr txBox="1"/>
      </xdr:nvSpPr>
      <xdr:spPr>
        <a:xfrm>
          <a:off x="18228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9" name="テキスト ボックス 708">
          <a:extLst>
            <a:ext uri="{FF2B5EF4-FFF2-40B4-BE49-F238E27FC236}">
              <a16:creationId xmlns:a16="http://schemas.microsoft.com/office/drawing/2014/main" id="{B03939E7-6D68-4106-BFF6-9A56DF1C12E0}"/>
            </a:ext>
          </a:extLst>
        </xdr:cNvPr>
        <xdr:cNvSpPr txBox="1"/>
      </xdr:nvSpPr>
      <xdr:spPr>
        <a:xfrm>
          <a:off x="174307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10" name="テキスト ボックス 709">
          <a:extLst>
            <a:ext uri="{FF2B5EF4-FFF2-40B4-BE49-F238E27FC236}">
              <a16:creationId xmlns:a16="http://schemas.microsoft.com/office/drawing/2014/main" id="{9C3F7AB3-CA01-402F-910B-7E364029F09D}"/>
            </a:ext>
          </a:extLst>
        </xdr:cNvPr>
        <xdr:cNvSpPr txBox="1"/>
      </xdr:nvSpPr>
      <xdr:spPr>
        <a:xfrm>
          <a:off x="166331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80263</xdr:rowOff>
    </xdr:from>
    <xdr:to>
      <xdr:col>116</xdr:col>
      <xdr:colOff>114300</xdr:colOff>
      <xdr:row>108</xdr:row>
      <xdr:rowOff>10413</xdr:rowOff>
    </xdr:to>
    <xdr:sp macro="" textlink="">
      <xdr:nvSpPr>
        <xdr:cNvPr id="711" name="楕円 710">
          <a:extLst>
            <a:ext uri="{FF2B5EF4-FFF2-40B4-BE49-F238E27FC236}">
              <a16:creationId xmlns:a16="http://schemas.microsoft.com/office/drawing/2014/main" id="{1C86EED9-313A-43BF-B0C4-4457288A883A}"/>
            </a:ext>
          </a:extLst>
        </xdr:cNvPr>
        <xdr:cNvSpPr/>
      </xdr:nvSpPr>
      <xdr:spPr>
        <a:xfrm>
          <a:off x="19904710" y="18427318"/>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166640</xdr:rowOff>
    </xdr:from>
    <xdr:ext cx="469744" cy="259045"/>
    <xdr:sp macro="" textlink="">
      <xdr:nvSpPr>
        <xdr:cNvPr id="712" name="【庁舎】&#10;一人当たり面積該当値テキスト">
          <a:extLst>
            <a:ext uri="{FF2B5EF4-FFF2-40B4-BE49-F238E27FC236}">
              <a16:creationId xmlns:a16="http://schemas.microsoft.com/office/drawing/2014/main" id="{59654026-19BF-4A1F-8D71-597CF0215E01}"/>
            </a:ext>
          </a:extLst>
        </xdr:cNvPr>
        <xdr:cNvSpPr txBox="1"/>
      </xdr:nvSpPr>
      <xdr:spPr>
        <a:xfrm>
          <a:off x="19985990" y="18344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105411</xdr:rowOff>
    </xdr:from>
    <xdr:to>
      <xdr:col>112</xdr:col>
      <xdr:colOff>38100</xdr:colOff>
      <xdr:row>108</xdr:row>
      <xdr:rowOff>35561</xdr:rowOff>
    </xdr:to>
    <xdr:sp macro="" textlink="">
      <xdr:nvSpPr>
        <xdr:cNvPr id="713" name="楕円 712">
          <a:extLst>
            <a:ext uri="{FF2B5EF4-FFF2-40B4-BE49-F238E27FC236}">
              <a16:creationId xmlns:a16="http://schemas.microsoft.com/office/drawing/2014/main" id="{55D06B5C-57AE-4D83-83EC-D96283928D0D}"/>
            </a:ext>
          </a:extLst>
        </xdr:cNvPr>
        <xdr:cNvSpPr/>
      </xdr:nvSpPr>
      <xdr:spPr>
        <a:xfrm>
          <a:off x="19161760" y="18448656"/>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131063</xdr:rowOff>
    </xdr:from>
    <xdr:to>
      <xdr:col>116</xdr:col>
      <xdr:colOff>63500</xdr:colOff>
      <xdr:row>107</xdr:row>
      <xdr:rowOff>156211</xdr:rowOff>
    </xdr:to>
    <xdr:cxnSp macro="">
      <xdr:nvCxnSpPr>
        <xdr:cNvPr id="714" name="直線コネクタ 713">
          <a:extLst>
            <a:ext uri="{FF2B5EF4-FFF2-40B4-BE49-F238E27FC236}">
              <a16:creationId xmlns:a16="http://schemas.microsoft.com/office/drawing/2014/main" id="{837E5BC2-310B-4007-B434-47E69742C621}"/>
            </a:ext>
          </a:extLst>
        </xdr:cNvPr>
        <xdr:cNvCxnSpPr/>
      </xdr:nvCxnSpPr>
      <xdr:spPr>
        <a:xfrm flipV="1">
          <a:off x="19204940" y="18480023"/>
          <a:ext cx="742950" cy="23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102363</xdr:rowOff>
    </xdr:from>
    <xdr:to>
      <xdr:col>107</xdr:col>
      <xdr:colOff>101600</xdr:colOff>
      <xdr:row>108</xdr:row>
      <xdr:rowOff>32513</xdr:rowOff>
    </xdr:to>
    <xdr:sp macro="" textlink="">
      <xdr:nvSpPr>
        <xdr:cNvPr id="715" name="楕円 714">
          <a:extLst>
            <a:ext uri="{FF2B5EF4-FFF2-40B4-BE49-F238E27FC236}">
              <a16:creationId xmlns:a16="http://schemas.microsoft.com/office/drawing/2014/main" id="{777643A7-AD66-4B84-AA38-3B4B385B5870}"/>
            </a:ext>
          </a:extLst>
        </xdr:cNvPr>
        <xdr:cNvSpPr/>
      </xdr:nvSpPr>
      <xdr:spPr>
        <a:xfrm>
          <a:off x="18345150" y="18443703"/>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153163</xdr:rowOff>
    </xdr:from>
    <xdr:to>
      <xdr:col>111</xdr:col>
      <xdr:colOff>177800</xdr:colOff>
      <xdr:row>107</xdr:row>
      <xdr:rowOff>156211</xdr:rowOff>
    </xdr:to>
    <xdr:cxnSp macro="">
      <xdr:nvCxnSpPr>
        <xdr:cNvPr id="716" name="直線コネクタ 715">
          <a:extLst>
            <a:ext uri="{FF2B5EF4-FFF2-40B4-BE49-F238E27FC236}">
              <a16:creationId xmlns:a16="http://schemas.microsoft.com/office/drawing/2014/main" id="{7B62D428-F682-43BF-B859-77748C37A3FF}"/>
            </a:ext>
          </a:extLst>
        </xdr:cNvPr>
        <xdr:cNvCxnSpPr/>
      </xdr:nvCxnSpPr>
      <xdr:spPr>
        <a:xfrm>
          <a:off x="18399760" y="18498313"/>
          <a:ext cx="80518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102363</xdr:rowOff>
    </xdr:from>
    <xdr:to>
      <xdr:col>102</xdr:col>
      <xdr:colOff>165100</xdr:colOff>
      <xdr:row>108</xdr:row>
      <xdr:rowOff>32513</xdr:rowOff>
    </xdr:to>
    <xdr:sp macro="" textlink="">
      <xdr:nvSpPr>
        <xdr:cNvPr id="717" name="楕円 716">
          <a:extLst>
            <a:ext uri="{FF2B5EF4-FFF2-40B4-BE49-F238E27FC236}">
              <a16:creationId xmlns:a16="http://schemas.microsoft.com/office/drawing/2014/main" id="{77D13899-3699-477A-89E0-986F59753D48}"/>
            </a:ext>
          </a:extLst>
        </xdr:cNvPr>
        <xdr:cNvSpPr/>
      </xdr:nvSpPr>
      <xdr:spPr>
        <a:xfrm>
          <a:off x="17547590" y="18443703"/>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153163</xdr:rowOff>
    </xdr:from>
    <xdr:to>
      <xdr:col>107</xdr:col>
      <xdr:colOff>50800</xdr:colOff>
      <xdr:row>107</xdr:row>
      <xdr:rowOff>153163</xdr:rowOff>
    </xdr:to>
    <xdr:cxnSp macro="">
      <xdr:nvCxnSpPr>
        <xdr:cNvPr id="718" name="直線コネクタ 717">
          <a:extLst>
            <a:ext uri="{FF2B5EF4-FFF2-40B4-BE49-F238E27FC236}">
              <a16:creationId xmlns:a16="http://schemas.microsoft.com/office/drawing/2014/main" id="{F1F95DA1-488C-4693-B7F7-9A3446D1AFD4}"/>
            </a:ext>
          </a:extLst>
        </xdr:cNvPr>
        <xdr:cNvCxnSpPr/>
      </xdr:nvCxnSpPr>
      <xdr:spPr>
        <a:xfrm>
          <a:off x="17602200" y="18498313"/>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105029</xdr:rowOff>
    </xdr:from>
    <xdr:to>
      <xdr:col>98</xdr:col>
      <xdr:colOff>38100</xdr:colOff>
      <xdr:row>108</xdr:row>
      <xdr:rowOff>35179</xdr:rowOff>
    </xdr:to>
    <xdr:sp macro="" textlink="">
      <xdr:nvSpPr>
        <xdr:cNvPr id="719" name="楕円 718">
          <a:extLst>
            <a:ext uri="{FF2B5EF4-FFF2-40B4-BE49-F238E27FC236}">
              <a16:creationId xmlns:a16="http://schemas.microsoft.com/office/drawing/2014/main" id="{FBDCDB29-BE62-43A3-BFCD-37D8E5802D63}"/>
            </a:ext>
          </a:extLst>
        </xdr:cNvPr>
        <xdr:cNvSpPr/>
      </xdr:nvSpPr>
      <xdr:spPr>
        <a:xfrm>
          <a:off x="16761460" y="18448274"/>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153163</xdr:rowOff>
    </xdr:from>
    <xdr:to>
      <xdr:col>102</xdr:col>
      <xdr:colOff>114300</xdr:colOff>
      <xdr:row>107</xdr:row>
      <xdr:rowOff>155829</xdr:rowOff>
    </xdr:to>
    <xdr:cxnSp macro="">
      <xdr:nvCxnSpPr>
        <xdr:cNvPr id="720" name="直線コネクタ 719">
          <a:extLst>
            <a:ext uri="{FF2B5EF4-FFF2-40B4-BE49-F238E27FC236}">
              <a16:creationId xmlns:a16="http://schemas.microsoft.com/office/drawing/2014/main" id="{B22C2781-878C-4DF9-BE34-231BF06DA79C}"/>
            </a:ext>
          </a:extLst>
        </xdr:cNvPr>
        <xdr:cNvCxnSpPr/>
      </xdr:nvCxnSpPr>
      <xdr:spPr>
        <a:xfrm flipV="1">
          <a:off x="16804640" y="18498313"/>
          <a:ext cx="797560" cy="2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55515</xdr:rowOff>
    </xdr:from>
    <xdr:ext cx="469744" cy="259045"/>
    <xdr:sp macro="" textlink="">
      <xdr:nvSpPr>
        <xdr:cNvPr id="721" name="n_1aveValue【庁舎】&#10;一人当たり面積">
          <a:extLst>
            <a:ext uri="{FF2B5EF4-FFF2-40B4-BE49-F238E27FC236}">
              <a16:creationId xmlns:a16="http://schemas.microsoft.com/office/drawing/2014/main" id="{6028B656-ECE5-494E-8B9B-757531A6CBFC}"/>
            </a:ext>
          </a:extLst>
        </xdr:cNvPr>
        <xdr:cNvSpPr txBox="1"/>
      </xdr:nvSpPr>
      <xdr:spPr>
        <a:xfrm>
          <a:off x="18982132" y="1806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59707</xdr:rowOff>
    </xdr:from>
    <xdr:ext cx="469744" cy="259045"/>
    <xdr:sp macro="" textlink="">
      <xdr:nvSpPr>
        <xdr:cNvPr id="722" name="n_2aveValue【庁舎】&#10;一人当たり面積">
          <a:extLst>
            <a:ext uri="{FF2B5EF4-FFF2-40B4-BE49-F238E27FC236}">
              <a16:creationId xmlns:a16="http://schemas.microsoft.com/office/drawing/2014/main" id="{6B120067-0741-4207-B65F-133BFEE1824F}"/>
            </a:ext>
          </a:extLst>
        </xdr:cNvPr>
        <xdr:cNvSpPr txBox="1"/>
      </xdr:nvSpPr>
      <xdr:spPr>
        <a:xfrm>
          <a:off x="18182032" y="1805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53991</xdr:rowOff>
    </xdr:from>
    <xdr:ext cx="469744" cy="259045"/>
    <xdr:sp macro="" textlink="">
      <xdr:nvSpPr>
        <xdr:cNvPr id="723" name="n_3aveValue【庁舎】&#10;一人当たり面積">
          <a:extLst>
            <a:ext uri="{FF2B5EF4-FFF2-40B4-BE49-F238E27FC236}">
              <a16:creationId xmlns:a16="http://schemas.microsoft.com/office/drawing/2014/main" id="{C6E3A3FF-E3F8-458B-A68C-35C2F85B0E68}"/>
            </a:ext>
          </a:extLst>
        </xdr:cNvPr>
        <xdr:cNvSpPr txBox="1"/>
      </xdr:nvSpPr>
      <xdr:spPr>
        <a:xfrm>
          <a:off x="17384472" y="1806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76852</xdr:rowOff>
    </xdr:from>
    <xdr:ext cx="469744" cy="259045"/>
    <xdr:sp macro="" textlink="">
      <xdr:nvSpPr>
        <xdr:cNvPr id="724" name="n_4aveValue【庁舎】&#10;一人当たり面積">
          <a:extLst>
            <a:ext uri="{FF2B5EF4-FFF2-40B4-BE49-F238E27FC236}">
              <a16:creationId xmlns:a16="http://schemas.microsoft.com/office/drawing/2014/main" id="{0057638D-2A8E-4A56-B93A-3F42150710E9}"/>
            </a:ext>
          </a:extLst>
        </xdr:cNvPr>
        <xdr:cNvSpPr txBox="1"/>
      </xdr:nvSpPr>
      <xdr:spPr>
        <a:xfrm>
          <a:off x="16588817" y="1807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26688</xdr:rowOff>
    </xdr:from>
    <xdr:ext cx="469744" cy="259045"/>
    <xdr:sp macro="" textlink="">
      <xdr:nvSpPr>
        <xdr:cNvPr id="725" name="n_1mainValue【庁舎】&#10;一人当たり面積">
          <a:extLst>
            <a:ext uri="{FF2B5EF4-FFF2-40B4-BE49-F238E27FC236}">
              <a16:creationId xmlns:a16="http://schemas.microsoft.com/office/drawing/2014/main" id="{2B8A23C2-A910-4ECE-8474-9926044A1642}"/>
            </a:ext>
          </a:extLst>
        </xdr:cNvPr>
        <xdr:cNvSpPr txBox="1"/>
      </xdr:nvSpPr>
      <xdr:spPr>
        <a:xfrm>
          <a:off x="18982132" y="18541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23640</xdr:rowOff>
    </xdr:from>
    <xdr:ext cx="469744" cy="259045"/>
    <xdr:sp macro="" textlink="">
      <xdr:nvSpPr>
        <xdr:cNvPr id="726" name="n_2mainValue【庁舎】&#10;一人当たり面積">
          <a:extLst>
            <a:ext uri="{FF2B5EF4-FFF2-40B4-BE49-F238E27FC236}">
              <a16:creationId xmlns:a16="http://schemas.microsoft.com/office/drawing/2014/main" id="{6AF75BBA-9469-4E45-B505-DF298DA13A32}"/>
            </a:ext>
          </a:extLst>
        </xdr:cNvPr>
        <xdr:cNvSpPr txBox="1"/>
      </xdr:nvSpPr>
      <xdr:spPr>
        <a:xfrm>
          <a:off x="18182032" y="18536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23640</xdr:rowOff>
    </xdr:from>
    <xdr:ext cx="469744" cy="259045"/>
    <xdr:sp macro="" textlink="">
      <xdr:nvSpPr>
        <xdr:cNvPr id="727" name="n_3mainValue【庁舎】&#10;一人当たり面積">
          <a:extLst>
            <a:ext uri="{FF2B5EF4-FFF2-40B4-BE49-F238E27FC236}">
              <a16:creationId xmlns:a16="http://schemas.microsoft.com/office/drawing/2014/main" id="{56C56043-2CE3-4D9C-A87A-8F06DE39FE6C}"/>
            </a:ext>
          </a:extLst>
        </xdr:cNvPr>
        <xdr:cNvSpPr txBox="1"/>
      </xdr:nvSpPr>
      <xdr:spPr>
        <a:xfrm>
          <a:off x="17384472" y="18536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26306</xdr:rowOff>
    </xdr:from>
    <xdr:ext cx="469744" cy="259045"/>
    <xdr:sp macro="" textlink="">
      <xdr:nvSpPr>
        <xdr:cNvPr id="728" name="n_4mainValue【庁舎】&#10;一人当たり面積">
          <a:extLst>
            <a:ext uri="{FF2B5EF4-FFF2-40B4-BE49-F238E27FC236}">
              <a16:creationId xmlns:a16="http://schemas.microsoft.com/office/drawing/2014/main" id="{E698FEB0-3CCF-4FE2-AF2A-6B50B9964C59}"/>
            </a:ext>
          </a:extLst>
        </xdr:cNvPr>
        <xdr:cNvSpPr txBox="1"/>
      </xdr:nvSpPr>
      <xdr:spPr>
        <a:xfrm>
          <a:off x="16588817" y="18539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29" name="正方形/長方形 728">
          <a:extLst>
            <a:ext uri="{FF2B5EF4-FFF2-40B4-BE49-F238E27FC236}">
              <a16:creationId xmlns:a16="http://schemas.microsoft.com/office/drawing/2014/main" id="{50F718D8-2CA2-4735-9850-052015215EB1}"/>
            </a:ext>
          </a:extLst>
        </xdr:cNvPr>
        <xdr:cNvSpPr/>
      </xdr:nvSpPr>
      <xdr:spPr>
        <a:xfrm>
          <a:off x="685800" y="19427190"/>
          <a:ext cx="20040600" cy="1908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30" name="正方形/長方形 729">
          <a:extLst>
            <a:ext uri="{FF2B5EF4-FFF2-40B4-BE49-F238E27FC236}">
              <a16:creationId xmlns:a16="http://schemas.microsoft.com/office/drawing/2014/main" id="{C5E05C79-DD81-48CD-8941-BBF7C99B9350}"/>
            </a:ext>
          </a:extLst>
        </xdr:cNvPr>
        <xdr:cNvSpPr/>
      </xdr:nvSpPr>
      <xdr:spPr>
        <a:xfrm>
          <a:off x="685800" y="19496405"/>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31" name="テキスト ボックス 730">
          <a:extLst>
            <a:ext uri="{FF2B5EF4-FFF2-40B4-BE49-F238E27FC236}">
              <a16:creationId xmlns:a16="http://schemas.microsoft.com/office/drawing/2014/main" id="{77FB525F-5D77-4C24-B62C-27F3F2F9D1FF}"/>
            </a:ext>
          </a:extLst>
        </xdr:cNvPr>
        <xdr:cNvSpPr txBox="1"/>
      </xdr:nvSpPr>
      <xdr:spPr>
        <a:xfrm>
          <a:off x="762000" y="19746595"/>
          <a:ext cx="1987169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類似団体と比較して有形固定資産減価償却率が高い施設は、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庁舎</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である。有形固定資産減価償却率は、前年度比で</a:t>
          </a:r>
          <a:r>
            <a:rPr kumimoji="1" lang="en-US" altLang="ja-JP" sz="1300">
              <a:latin typeface="ＭＳ Ｐゴシック" panose="020B0600070205080204" pitchFamily="50" charset="-128"/>
              <a:ea typeface="ＭＳ Ｐゴシック" panose="020B0600070205080204" pitchFamily="50" charset="-128"/>
            </a:rPr>
            <a:t>5.2</a:t>
          </a:r>
          <a:r>
            <a:rPr kumimoji="1" lang="ja-JP" altLang="en-US" sz="1300">
              <a:latin typeface="ＭＳ Ｐゴシック" panose="020B0600070205080204" pitchFamily="50" charset="-128"/>
              <a:ea typeface="ＭＳ Ｐゴシック" panose="020B0600070205080204" pitchFamily="50" charset="-128"/>
            </a:rPr>
            <a:t>ポイント増大しており、類似団体と比較すると</a:t>
          </a:r>
          <a:r>
            <a:rPr kumimoji="1" lang="en-US" altLang="ja-JP" sz="1300">
              <a:latin typeface="ＭＳ Ｐゴシック" panose="020B0600070205080204" pitchFamily="50" charset="-128"/>
              <a:ea typeface="ＭＳ Ｐゴシック" panose="020B0600070205080204" pitchFamily="50" charset="-128"/>
            </a:rPr>
            <a:t>20.9</a:t>
          </a:r>
          <a:r>
            <a:rPr kumimoji="1" lang="ja-JP" altLang="en-US" sz="1300">
              <a:latin typeface="ＭＳ Ｐゴシック" panose="020B0600070205080204" pitchFamily="50" charset="-128"/>
              <a:ea typeface="ＭＳ Ｐゴシック" panose="020B0600070205080204" pitchFamily="50" charset="-128"/>
            </a:rPr>
            <a:t>ポイント高い状況となっている。当該施設は解体撤去され、令和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年度中に新庁舎の建設が見込まれているため、今後は有形固定資産減価償却率は、大幅な減少が見込まれる。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沖縄県竹富町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4,342
4,292
334.40
6,926,359
6,290,780
410,589
3,358,641
7,421,336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近年人口においては、ほぼ横ばいが続いていることに加え、基幹産業である農業就業者（農家）の高齢化等により財政基盤が弱く、全国及び沖縄県平均を大きく下回っている。</a:t>
          </a:r>
          <a:endParaRPr lang="ja-JP" altLang="ja-JP" sz="1400">
            <a:effectLst/>
          </a:endParaRPr>
        </a:p>
        <a:p>
          <a:r>
            <a:rPr kumimoji="1" lang="ja-JP" altLang="ja-JP" sz="1100">
              <a:solidFill>
                <a:schemeClr val="dk1"/>
              </a:solidFill>
              <a:effectLst/>
              <a:latin typeface="+mn-lt"/>
              <a:ea typeface="+mn-ea"/>
              <a:cs typeface="+mn-cs"/>
            </a:rPr>
            <a:t>今後も人口増加や税の増収に繋がる大きな要因がないことから、徹底した事務事業の峻別やクレジット収納等の納税チャンネルの拡充・促進や、昨年に引き続き県税職員及び近隣市との併任による徴収の強化に取り組むなど歳入の確保に努め、財政の健全化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102447</xdr:rowOff>
    </xdr:from>
    <xdr:to>
      <xdr:col>23</xdr:col>
      <xdr:colOff>133350</xdr:colOff>
      <xdr:row>45</xdr:row>
      <xdr:rowOff>17780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446097"/>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161307</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17780</xdr:rowOff>
    </xdr:from>
    <xdr:to>
      <xdr:col>24</xdr:col>
      <xdr:colOff>12700</xdr:colOff>
      <xdr:row>45</xdr:row>
      <xdr:rowOff>17780</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17374</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6189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102447</xdr:rowOff>
    </xdr:from>
    <xdr:to>
      <xdr:col>24</xdr:col>
      <xdr:colOff>12700</xdr:colOff>
      <xdr:row>37</xdr:row>
      <xdr:rowOff>102447</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446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116840</xdr:rowOff>
    </xdr:from>
    <xdr:to>
      <xdr:col>23</xdr:col>
      <xdr:colOff>133350</xdr:colOff>
      <xdr:row>44</xdr:row>
      <xdr:rowOff>116840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6606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66481</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438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49954</xdr:rowOff>
    </xdr:from>
    <xdr:to>
      <xdr:col>23</xdr:col>
      <xdr:colOff>184150</xdr:colOff>
      <xdr:row>44</xdr:row>
      <xdr:rowOff>151554</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116840</xdr:rowOff>
    </xdr:from>
    <xdr:to>
      <xdr:col>19</xdr:col>
      <xdr:colOff>133350</xdr:colOff>
      <xdr:row>44</xdr:row>
      <xdr:rowOff>116840</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660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49954</xdr:rowOff>
    </xdr:from>
    <xdr:to>
      <xdr:col>19</xdr:col>
      <xdr:colOff>184150</xdr:colOff>
      <xdr:row>44</xdr:row>
      <xdr:rowOff>151554</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161731</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362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116840</xdr:rowOff>
    </xdr:from>
    <xdr:to>
      <xdr:col>15</xdr:col>
      <xdr:colOff>82550</xdr:colOff>
      <xdr:row>44</xdr:row>
      <xdr:rowOff>116840</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660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49954</xdr:rowOff>
    </xdr:from>
    <xdr:to>
      <xdr:col>15</xdr:col>
      <xdr:colOff>133350</xdr:colOff>
      <xdr:row>44</xdr:row>
      <xdr:rowOff>151554</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161731</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36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116840</xdr:rowOff>
    </xdr:from>
    <xdr:to>
      <xdr:col>11</xdr:col>
      <xdr:colOff>31750</xdr:colOff>
      <xdr:row>44</xdr:row>
      <xdr:rowOff>124883</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1447800" y="766064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49954</xdr:rowOff>
    </xdr:from>
    <xdr:to>
      <xdr:col>11</xdr:col>
      <xdr:colOff>82550</xdr:colOff>
      <xdr:row>44</xdr:row>
      <xdr:rowOff>151554</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161731</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36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57996</xdr:rowOff>
    </xdr:from>
    <xdr:to>
      <xdr:col>7</xdr:col>
      <xdr:colOff>31750</xdr:colOff>
      <xdr:row>44</xdr:row>
      <xdr:rowOff>159596</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60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169773</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370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66040</xdr:rowOff>
    </xdr:from>
    <xdr:to>
      <xdr:col>23</xdr:col>
      <xdr:colOff>184150</xdr:colOff>
      <xdr:row>44</xdr:row>
      <xdr:rowOff>167640</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9330</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55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66040</xdr:rowOff>
    </xdr:from>
    <xdr:to>
      <xdr:col>19</xdr:col>
      <xdr:colOff>184150</xdr:colOff>
      <xdr:row>44</xdr:row>
      <xdr:rowOff>167640</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152417</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69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66040</xdr:rowOff>
    </xdr:from>
    <xdr:to>
      <xdr:col>15</xdr:col>
      <xdr:colOff>133350</xdr:colOff>
      <xdr:row>44</xdr:row>
      <xdr:rowOff>167640</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152417</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66040</xdr:rowOff>
    </xdr:from>
    <xdr:to>
      <xdr:col>11</xdr:col>
      <xdr:colOff>82550</xdr:colOff>
      <xdr:row>44</xdr:row>
      <xdr:rowOff>167640</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152417</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74083</xdr:rowOff>
    </xdr:from>
    <xdr:to>
      <xdr:col>7</xdr:col>
      <xdr:colOff>31750</xdr:colOff>
      <xdr:row>45</xdr:row>
      <xdr:rowOff>4233</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160460</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前年度対比</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83.8</a:t>
          </a:r>
          <a:r>
            <a:rPr kumimoji="1" lang="ja-JP" altLang="ja-JP" sz="1100">
              <a:solidFill>
                <a:schemeClr val="dk1"/>
              </a:solidFill>
              <a:effectLst/>
              <a:latin typeface="+mn-lt"/>
              <a:ea typeface="+mn-ea"/>
              <a:cs typeface="+mn-cs"/>
            </a:rPr>
            <a:t>％と</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ポイント類似団体平均を</a:t>
          </a:r>
          <a:r>
            <a:rPr kumimoji="1" lang="ja-JP" altLang="en-US" sz="1100">
              <a:solidFill>
                <a:schemeClr val="dk1"/>
              </a:solidFill>
              <a:effectLst/>
              <a:latin typeface="+mn-lt"/>
              <a:ea typeface="+mn-ea"/>
              <a:cs typeface="+mn-cs"/>
            </a:rPr>
            <a:t>下</a:t>
          </a:r>
          <a:r>
            <a:rPr kumimoji="1" lang="ja-JP" altLang="ja-JP" sz="1100">
              <a:solidFill>
                <a:schemeClr val="dk1"/>
              </a:solidFill>
              <a:effectLst/>
              <a:latin typeface="+mn-lt"/>
              <a:ea typeface="+mn-ea"/>
              <a:cs typeface="+mn-cs"/>
            </a:rPr>
            <a:t>回っている。多様な地域住民ニーズ及び新たな事業の展開に伴い増加する町債の新規発行の影響により今後も公債費の増加が見込まれることから、補助金等の終期設定や徹底した峻別による消費的経費の抑制や高利率の既発債の積極的な繰上償還を実施し、公債費残高の縮減に努める。また、クレジット収納の導入・促進によるチャンネルの拡充にあわせ、県税職員及び近隣市との併任による徴収体制の強化を図るなど、財源の確保に努めるとともに、</a:t>
          </a:r>
          <a:r>
            <a:rPr kumimoji="1" lang="en-US" altLang="ja-JP" sz="1100">
              <a:solidFill>
                <a:schemeClr val="dk1"/>
              </a:solidFill>
              <a:effectLst/>
              <a:latin typeface="+mn-lt"/>
              <a:ea typeface="+mn-ea"/>
              <a:cs typeface="+mn-cs"/>
            </a:rPr>
            <a:t>IT</a:t>
          </a:r>
          <a:r>
            <a:rPr kumimoji="1" lang="ja-JP" altLang="ja-JP" sz="1100">
              <a:solidFill>
                <a:schemeClr val="dk1"/>
              </a:solidFill>
              <a:effectLst/>
              <a:latin typeface="+mn-lt"/>
              <a:ea typeface="+mn-ea"/>
              <a:cs typeface="+mn-cs"/>
            </a:rPr>
            <a:t>システムの活用・導入促進等による事務の軽減、効率化により、経常経費の削減を図る。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165735</xdr:rowOff>
    </xdr:from>
    <xdr:to>
      <xdr:col>23</xdr:col>
      <xdr:colOff>133350</xdr:colOff>
      <xdr:row>67</xdr:row>
      <xdr:rowOff>108162</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9938385"/>
          <a:ext cx="0" cy="16569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80239</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567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108162</xdr:rowOff>
    </xdr:from>
    <xdr:to>
      <xdr:col>24</xdr:col>
      <xdr:colOff>12700</xdr:colOff>
      <xdr:row>67</xdr:row>
      <xdr:rowOff>108162</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595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80662</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68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165735</xdr:rowOff>
    </xdr:from>
    <xdr:to>
      <xdr:col>24</xdr:col>
      <xdr:colOff>12700</xdr:colOff>
      <xdr:row>57</xdr:row>
      <xdr:rowOff>165735</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9938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146473</xdr:rowOff>
    </xdr:from>
    <xdr:to>
      <xdr:col>23</xdr:col>
      <xdr:colOff>133350</xdr:colOff>
      <xdr:row>64</xdr:row>
      <xdr:rowOff>95673</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14800" y="10947823"/>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136119</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9374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164042</xdr:rowOff>
    </xdr:from>
    <xdr:to>
      <xdr:col>23</xdr:col>
      <xdr:colOff>184150</xdr:colOff>
      <xdr:row>64</xdr:row>
      <xdr:rowOff>94192</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7196</xdr:rowOff>
    </xdr:from>
    <xdr:to>
      <xdr:col>19</xdr:col>
      <xdr:colOff>133350</xdr:colOff>
      <xdr:row>64</xdr:row>
      <xdr:rowOff>95673</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3225800" y="10979996"/>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139912</xdr:rowOff>
    </xdr:from>
    <xdr:to>
      <xdr:col>19</xdr:col>
      <xdr:colOff>184150</xdr:colOff>
      <xdr:row>64</xdr:row>
      <xdr:rowOff>70062</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9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80239</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710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16298</xdr:rowOff>
    </xdr:from>
    <xdr:to>
      <xdr:col>15</xdr:col>
      <xdr:colOff>82550</xdr:colOff>
      <xdr:row>64</xdr:row>
      <xdr:rowOff>7196</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0646198"/>
          <a:ext cx="889000" cy="333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75565</xdr:rowOff>
    </xdr:from>
    <xdr:to>
      <xdr:col>15</xdr:col>
      <xdr:colOff>133350</xdr:colOff>
      <xdr:row>64</xdr:row>
      <xdr:rowOff>5715</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15892</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64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16298</xdr:rowOff>
    </xdr:from>
    <xdr:to>
      <xdr:col>11</xdr:col>
      <xdr:colOff>31750</xdr:colOff>
      <xdr:row>62</xdr:row>
      <xdr:rowOff>84667</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1447800" y="10646198"/>
          <a:ext cx="889000" cy="68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162560</xdr:rowOff>
    </xdr:from>
    <xdr:to>
      <xdr:col>11</xdr:col>
      <xdr:colOff>82550</xdr:colOff>
      <xdr:row>63</xdr:row>
      <xdr:rowOff>92710</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77487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90170</xdr:rowOff>
    </xdr:from>
    <xdr:to>
      <xdr:col>7</xdr:col>
      <xdr:colOff>31750</xdr:colOff>
      <xdr:row>63</xdr:row>
      <xdr:rowOff>20320</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5097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95673</xdr:rowOff>
    </xdr:from>
    <xdr:to>
      <xdr:col>23</xdr:col>
      <xdr:colOff>184150</xdr:colOff>
      <xdr:row>64</xdr:row>
      <xdr:rowOff>25823</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89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112200</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74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44873</xdr:rowOff>
    </xdr:from>
    <xdr:to>
      <xdr:col>19</xdr:col>
      <xdr:colOff>184150</xdr:colOff>
      <xdr:row>64</xdr:row>
      <xdr:rowOff>146473</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101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131250</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11040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127846</xdr:rowOff>
    </xdr:from>
    <xdr:to>
      <xdr:col>15</xdr:col>
      <xdr:colOff>133350</xdr:colOff>
      <xdr:row>64</xdr:row>
      <xdr:rowOff>57996</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092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42773</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101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136948</xdr:rowOff>
    </xdr:from>
    <xdr:to>
      <xdr:col>11</xdr:col>
      <xdr:colOff>82550</xdr:colOff>
      <xdr:row>62</xdr:row>
      <xdr:rowOff>67098</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595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77275</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364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33867</xdr:rowOff>
    </xdr:from>
    <xdr:to>
      <xdr:col>7</xdr:col>
      <xdr:colOff>31750</xdr:colOff>
      <xdr:row>62</xdr:row>
      <xdr:rowOff>135467</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66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145644</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043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[656,982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類似団体に比べ</a:t>
          </a:r>
          <a:r>
            <a:rPr kumimoji="1" lang="en-US" altLang="ja-JP" sz="1100">
              <a:solidFill>
                <a:schemeClr val="dk1"/>
              </a:solidFill>
              <a:effectLst/>
              <a:latin typeface="+mn-lt"/>
              <a:ea typeface="+mn-ea"/>
              <a:cs typeface="+mn-cs"/>
            </a:rPr>
            <a:t>228,597</a:t>
          </a:r>
          <a:r>
            <a:rPr kumimoji="1" lang="ja-JP" altLang="ja-JP" sz="1100">
              <a:solidFill>
                <a:schemeClr val="dk1"/>
              </a:solidFill>
              <a:effectLst/>
              <a:latin typeface="+mn-lt"/>
              <a:ea typeface="+mn-ea"/>
              <a:cs typeface="+mn-cs"/>
            </a:rPr>
            <a:t>円上回っており、前年度比では</a:t>
          </a:r>
          <a:r>
            <a:rPr kumimoji="1" lang="en-US" altLang="ja-JP" sz="1100">
              <a:solidFill>
                <a:schemeClr val="dk1"/>
              </a:solidFill>
              <a:effectLst/>
              <a:latin typeface="+mn-lt"/>
              <a:ea typeface="+mn-ea"/>
              <a:cs typeface="+mn-cs"/>
            </a:rPr>
            <a:t>5,646</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となっている。類似団体に比べ高くなっている主な要因として、新規事業の計画策定等、大規模な調査等の委託業務の増加や、</a:t>
          </a:r>
          <a:r>
            <a:rPr kumimoji="1" lang="ja-JP" altLang="en-US" sz="1100">
              <a:solidFill>
                <a:schemeClr val="dk1"/>
              </a:solidFill>
              <a:effectLst/>
              <a:latin typeface="+mn-lt"/>
              <a:ea typeface="+mn-ea"/>
              <a:cs typeface="+mn-cs"/>
            </a:rPr>
            <a:t>複合型施設建設等に伴う</a:t>
          </a:r>
          <a:r>
            <a:rPr kumimoji="1" lang="ja-JP" altLang="ja-JP" sz="1100">
              <a:solidFill>
                <a:schemeClr val="dk1"/>
              </a:solidFill>
              <a:effectLst/>
              <a:latin typeface="+mn-lt"/>
              <a:ea typeface="+mn-ea"/>
              <a:cs typeface="+mn-cs"/>
            </a:rPr>
            <a:t>備品購入費によるものと考える。また、本町は９つの島じまから行政区域が形成され、本庁舎を本町行政区域外（石垣市）に有する特殊な行政体制であること等から、各島毎の公共施設等へ人員配置や管理運営を行う必要がある。また、今後も継続した多額の経費負担が見込まれることから、より一層の指定管理制度の推進等、コスト削減を図るなど人件費、物件費の抑制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93376</xdr:rowOff>
    </xdr:from>
    <xdr:to>
      <xdr:col>23</xdr:col>
      <xdr:colOff>133350</xdr:colOff>
      <xdr:row>90</xdr:row>
      <xdr:rowOff>48135</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980826"/>
          <a:ext cx="0" cy="14978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20212</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450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1,510,312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48135</xdr:rowOff>
    </xdr:from>
    <xdr:to>
      <xdr:col>24</xdr:col>
      <xdr:colOff>12700</xdr:colOff>
      <xdr:row>90</xdr:row>
      <xdr:rowOff>48135</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47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8303</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724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93376</xdr:rowOff>
    </xdr:from>
    <xdr:to>
      <xdr:col>24</xdr:col>
      <xdr:colOff>12700</xdr:colOff>
      <xdr:row>81</xdr:row>
      <xdr:rowOff>93376</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980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96318</xdr:rowOff>
    </xdr:from>
    <xdr:to>
      <xdr:col>23</xdr:col>
      <xdr:colOff>133350</xdr:colOff>
      <xdr:row>84</xdr:row>
      <xdr:rowOff>102806</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flipV="1">
          <a:off x="4114800" y="14498118"/>
          <a:ext cx="838200" cy="6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142276</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029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125749</xdr:rowOff>
    </xdr:from>
    <xdr:to>
      <xdr:col>23</xdr:col>
      <xdr:colOff>184150</xdr:colOff>
      <xdr:row>83</xdr:row>
      <xdr:rowOff>55899</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18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159192</xdr:rowOff>
    </xdr:from>
    <xdr:to>
      <xdr:col>19</xdr:col>
      <xdr:colOff>133350</xdr:colOff>
      <xdr:row>84</xdr:row>
      <xdr:rowOff>102806</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4389542"/>
          <a:ext cx="889000" cy="115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114897</xdr:rowOff>
    </xdr:from>
    <xdr:to>
      <xdr:col>19</xdr:col>
      <xdr:colOff>184150</xdr:colOff>
      <xdr:row>83</xdr:row>
      <xdr:rowOff>45047</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17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55224</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3942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137806</xdr:rowOff>
    </xdr:from>
    <xdr:to>
      <xdr:col>15</xdr:col>
      <xdr:colOff>82550</xdr:colOff>
      <xdr:row>83</xdr:row>
      <xdr:rowOff>159192</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4368156"/>
          <a:ext cx="889000" cy="21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108367</xdr:rowOff>
    </xdr:from>
    <xdr:to>
      <xdr:col>15</xdr:col>
      <xdr:colOff>133350</xdr:colOff>
      <xdr:row>83</xdr:row>
      <xdr:rowOff>38517</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48694</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3936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103729</xdr:rowOff>
    </xdr:from>
    <xdr:to>
      <xdr:col>11</xdr:col>
      <xdr:colOff>31750</xdr:colOff>
      <xdr:row>83</xdr:row>
      <xdr:rowOff>137806</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4334079"/>
          <a:ext cx="889000" cy="34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101640</xdr:rowOff>
    </xdr:from>
    <xdr:to>
      <xdr:col>11</xdr:col>
      <xdr:colOff>82550</xdr:colOff>
      <xdr:row>83</xdr:row>
      <xdr:rowOff>31790</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41967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392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78246</xdr:rowOff>
    </xdr:from>
    <xdr:to>
      <xdr:col>7</xdr:col>
      <xdr:colOff>31750</xdr:colOff>
      <xdr:row>83</xdr:row>
      <xdr:rowOff>8396</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18573</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3906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45518</xdr:rowOff>
    </xdr:from>
    <xdr:to>
      <xdr:col>23</xdr:col>
      <xdr:colOff>184150</xdr:colOff>
      <xdr:row>84</xdr:row>
      <xdr:rowOff>147118</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447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17595</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4419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52006</xdr:rowOff>
    </xdr:from>
    <xdr:to>
      <xdr:col>19</xdr:col>
      <xdr:colOff>184150</xdr:colOff>
      <xdr:row>84</xdr:row>
      <xdr:rowOff>153606</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45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138383</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4540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108392</xdr:rowOff>
    </xdr:from>
    <xdr:to>
      <xdr:col>15</xdr:col>
      <xdr:colOff>133350</xdr:colOff>
      <xdr:row>84</xdr:row>
      <xdr:rowOff>38542</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338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23319</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442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87006</xdr:rowOff>
    </xdr:from>
    <xdr:to>
      <xdr:col>11</xdr:col>
      <xdr:colOff>82550</xdr:colOff>
      <xdr:row>84</xdr:row>
      <xdr:rowOff>17156</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4317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1933</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4403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52929</xdr:rowOff>
    </xdr:from>
    <xdr:to>
      <xdr:col>7</xdr:col>
      <xdr:colOff>31750</xdr:colOff>
      <xdr:row>83</xdr:row>
      <xdr:rowOff>154529</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4283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139306</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4369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類似団体平均に比べ</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ポイント、全国町村平均に比べ</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ポイント低い</a:t>
          </a:r>
          <a:r>
            <a:rPr kumimoji="1" lang="en-US" altLang="ja-JP" sz="1100">
              <a:solidFill>
                <a:schemeClr val="dk1"/>
              </a:solidFill>
              <a:effectLst/>
              <a:latin typeface="+mn-lt"/>
              <a:ea typeface="+mn-ea"/>
              <a:cs typeface="+mn-cs"/>
            </a:rPr>
            <a:t>94.4</a:t>
          </a:r>
          <a:r>
            <a:rPr kumimoji="1" lang="ja-JP" altLang="ja-JP" sz="1100">
              <a:solidFill>
                <a:schemeClr val="dk1"/>
              </a:solidFill>
              <a:effectLst/>
              <a:latin typeface="+mn-lt"/>
              <a:ea typeface="+mn-ea"/>
              <a:cs typeface="+mn-cs"/>
            </a:rPr>
            <a:t>ポイントと全国平均の中でも低い水準にある。</a:t>
          </a:r>
          <a:endParaRPr lang="ja-JP" altLang="ja-JP" sz="1400">
            <a:effectLst/>
          </a:endParaRPr>
        </a:p>
        <a:p>
          <a:r>
            <a:rPr kumimoji="1" lang="ja-JP" altLang="ja-JP" sz="1100">
              <a:solidFill>
                <a:schemeClr val="dk1"/>
              </a:solidFill>
              <a:effectLst/>
              <a:latin typeface="+mn-lt"/>
              <a:ea typeface="+mn-ea"/>
              <a:cs typeface="+mn-cs"/>
            </a:rPr>
            <a:t>　地方公務員に比べ手当等の多い国家公務員とは単純比較することはできないが、本町における各種手当てについては概ね国家公務員に準拠しているほか、本指数を含めた給与水準については、今後とも住民への説明責任が果たせるよう適正な昇給や昇格制度を順守するとともに、定員管理の適正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1693</xdr:rowOff>
    </xdr:from>
    <xdr:to>
      <xdr:col>81</xdr:col>
      <xdr:colOff>44450</xdr:colOff>
      <xdr:row>90</xdr:row>
      <xdr:rowOff>59266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889143"/>
          <a:ext cx="0" cy="1600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31343</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46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59266</xdr:rowOff>
    </xdr:from>
    <xdr:to>
      <xdr:col>81</xdr:col>
      <xdr:colOff>133350</xdr:colOff>
      <xdr:row>90</xdr:row>
      <xdr:rowOff>59266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489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88070</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63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1693</xdr:rowOff>
    </xdr:from>
    <xdr:to>
      <xdr:col>81</xdr:col>
      <xdr:colOff>133350</xdr:colOff>
      <xdr:row>81</xdr:row>
      <xdr:rowOff>1693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88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149861</xdr:rowOff>
    </xdr:from>
    <xdr:to>
      <xdr:col>81</xdr:col>
      <xdr:colOff>44450</xdr:colOff>
      <xdr:row>87</xdr:row>
      <xdr:rowOff>42757</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4894561"/>
          <a:ext cx="8382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87</xdr:row>
      <xdr:rowOff>60554</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9767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88477</xdr:rowOff>
    </xdr:from>
    <xdr:to>
      <xdr:col>81</xdr:col>
      <xdr:colOff>95250</xdr:colOff>
      <xdr:row>88</xdr:row>
      <xdr:rowOff>18627</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149861</xdr:rowOff>
    </xdr:from>
    <xdr:to>
      <xdr:col>77</xdr:col>
      <xdr:colOff>44450</xdr:colOff>
      <xdr:row>87</xdr:row>
      <xdr:rowOff>50800</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5290800" y="14894561"/>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88477</xdr:rowOff>
    </xdr:from>
    <xdr:to>
      <xdr:col>77</xdr:col>
      <xdr:colOff>95250</xdr:colOff>
      <xdr:row>88</xdr:row>
      <xdr:rowOff>18627</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3404</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50910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93557</xdr:rowOff>
    </xdr:from>
    <xdr:to>
      <xdr:col>72</xdr:col>
      <xdr:colOff>203200</xdr:colOff>
      <xdr:row>87</xdr:row>
      <xdr:rowOff>50800</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4838257"/>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88477</xdr:rowOff>
    </xdr:from>
    <xdr:to>
      <xdr:col>73</xdr:col>
      <xdr:colOff>44450</xdr:colOff>
      <xdr:row>88</xdr:row>
      <xdr:rowOff>18627</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3404</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509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93557</xdr:rowOff>
    </xdr:from>
    <xdr:to>
      <xdr:col>68</xdr:col>
      <xdr:colOff>152400</xdr:colOff>
      <xdr:row>86</xdr:row>
      <xdr:rowOff>141816</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3512800" y="14838257"/>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56304</xdr:rowOff>
    </xdr:from>
    <xdr:to>
      <xdr:col>68</xdr:col>
      <xdr:colOff>203200</xdr:colOff>
      <xdr:row>87</xdr:row>
      <xdr:rowOff>157904</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97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142681</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505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72389</xdr:rowOff>
    </xdr:from>
    <xdr:to>
      <xdr:col>64</xdr:col>
      <xdr:colOff>152400</xdr:colOff>
      <xdr:row>88</xdr:row>
      <xdr:rowOff>2539</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98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158766</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5074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163407</xdr:rowOff>
    </xdr:from>
    <xdr:to>
      <xdr:col>81</xdr:col>
      <xdr:colOff>95250</xdr:colOff>
      <xdr:row>87</xdr:row>
      <xdr:rowOff>93557</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908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8484</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753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99061</xdr:rowOff>
    </xdr:from>
    <xdr:to>
      <xdr:col>77</xdr:col>
      <xdr:colOff>95250</xdr:colOff>
      <xdr:row>87</xdr:row>
      <xdr:rowOff>29211</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84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39388</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612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0</xdr:rowOff>
    </xdr:from>
    <xdr:to>
      <xdr:col>73</xdr:col>
      <xdr:colOff>44450</xdr:colOff>
      <xdr:row>87</xdr:row>
      <xdr:rowOff>101600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111777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42757</xdr:rowOff>
    </xdr:from>
    <xdr:to>
      <xdr:col>68</xdr:col>
      <xdr:colOff>203200</xdr:colOff>
      <xdr:row>86</xdr:row>
      <xdr:rowOff>144357</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78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154534</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556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91016</xdr:rowOff>
    </xdr:from>
    <xdr:to>
      <xdr:col>64</xdr:col>
      <xdr:colOff>152400</xdr:colOff>
      <xdr:row>87</xdr:row>
      <xdr:rowOff>21166</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8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31343</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604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[32.93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本町は</a:t>
          </a:r>
          <a:r>
            <a:rPr kumimoji="1" lang="en-US" altLang="ja-JP" sz="1100">
              <a:solidFill>
                <a:schemeClr val="dk1"/>
              </a:solidFill>
              <a:effectLst/>
              <a:latin typeface="+mn-lt"/>
              <a:ea typeface="+mn-ea"/>
              <a:cs typeface="+mn-cs"/>
            </a:rPr>
            <a:t>9</a:t>
          </a:r>
          <a:r>
            <a:rPr kumimoji="1" lang="ja-JP" altLang="ja-JP" sz="1100">
              <a:solidFill>
                <a:schemeClr val="dk1"/>
              </a:solidFill>
              <a:effectLst/>
              <a:latin typeface="+mn-lt"/>
              <a:ea typeface="+mn-ea"/>
              <a:cs typeface="+mn-cs"/>
            </a:rPr>
            <a:t>つの有人島を有し、町の総面積も</a:t>
          </a:r>
          <a:r>
            <a:rPr kumimoji="1" lang="en-US" altLang="ja-JP" sz="1100">
              <a:solidFill>
                <a:schemeClr val="dk1"/>
              </a:solidFill>
              <a:effectLst/>
              <a:latin typeface="+mn-lt"/>
              <a:ea typeface="+mn-ea"/>
              <a:cs typeface="+mn-cs"/>
            </a:rPr>
            <a:t>334.39</a:t>
          </a:r>
          <a:r>
            <a:rPr kumimoji="1" lang="ja-JP" altLang="ja-JP" sz="1100">
              <a:solidFill>
                <a:schemeClr val="dk1"/>
              </a:solidFill>
              <a:effectLst/>
              <a:latin typeface="+mn-lt"/>
              <a:ea typeface="+mn-ea"/>
              <a:cs typeface="+mn-cs"/>
            </a:rPr>
            <a:t>平方キロメートル（県内</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位）と広大であることから、類似団体と比較し、出張所や学校、保育所等の公共施設を多く配置しなければならないことから、類似団体に比べ</a:t>
          </a:r>
          <a:r>
            <a:rPr kumimoji="1" lang="en-US" altLang="ja-JP" sz="1100">
              <a:solidFill>
                <a:schemeClr val="dk1"/>
              </a:solidFill>
              <a:effectLst/>
              <a:latin typeface="+mn-lt"/>
              <a:ea typeface="+mn-ea"/>
              <a:cs typeface="+mn-cs"/>
            </a:rPr>
            <a:t>10.57</a:t>
          </a:r>
          <a:r>
            <a:rPr kumimoji="1" lang="ja-JP" altLang="ja-JP" sz="1100">
              <a:solidFill>
                <a:schemeClr val="dk1"/>
              </a:solidFill>
              <a:effectLst/>
              <a:latin typeface="+mn-lt"/>
              <a:ea typeface="+mn-ea"/>
              <a:cs typeface="+mn-cs"/>
            </a:rPr>
            <a:t>人多い</a:t>
          </a:r>
          <a:r>
            <a:rPr kumimoji="1" lang="en-US" altLang="ja-JP" sz="1100">
              <a:solidFill>
                <a:schemeClr val="dk1"/>
              </a:solidFill>
              <a:effectLst/>
              <a:latin typeface="+mn-lt"/>
              <a:ea typeface="+mn-ea"/>
              <a:cs typeface="+mn-cs"/>
            </a:rPr>
            <a:t>32.98</a:t>
          </a:r>
          <a:r>
            <a:rPr kumimoji="1" lang="ja-JP" altLang="ja-JP" sz="1100">
              <a:solidFill>
                <a:schemeClr val="dk1"/>
              </a:solidFill>
              <a:effectLst/>
              <a:latin typeface="+mn-lt"/>
              <a:ea typeface="+mn-ea"/>
              <a:cs typeface="+mn-cs"/>
            </a:rPr>
            <a:t>人となっている。これまでも定員適正化に努めてきたが、多様な住民ニーズや新規事業により増加する事務事業の展開に必要な人員を確保しなければならないことや、町土が島嶼で集落等が広域に散在していることから、各島じま（各地域）への配置人員に係る経費負担は今後も継続していく見込みである。したがって</a:t>
          </a:r>
          <a:r>
            <a:rPr kumimoji="1" lang="ja-JP" altLang="en-US" sz="1100">
              <a:solidFill>
                <a:schemeClr val="dk1"/>
              </a:solidFill>
              <a:effectLst/>
              <a:latin typeface="+mn-lt"/>
              <a:ea typeface="+mn-ea"/>
              <a:cs typeface="+mn-cs"/>
            </a:rPr>
            <a:t>デジタル化における</a:t>
          </a:r>
          <a:r>
            <a:rPr kumimoji="1" lang="ja-JP" altLang="ja-JP" sz="1100">
              <a:solidFill>
                <a:schemeClr val="dk1"/>
              </a:solidFill>
              <a:effectLst/>
              <a:latin typeface="+mn-lt"/>
              <a:ea typeface="+mn-ea"/>
              <a:cs typeface="+mn-cs"/>
            </a:rPr>
            <a:t>ＩＴシステムの導入・活用による事務の効率化や適正配置等による、より適切な定数管理に努める。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163322</xdr:rowOff>
    </xdr:from>
    <xdr:to>
      <xdr:col>81</xdr:col>
      <xdr:colOff>44450</xdr:colOff>
      <xdr:row>67</xdr:row>
      <xdr:rowOff>126202</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9935972"/>
          <a:ext cx="0" cy="16773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98279</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85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126202</xdr:rowOff>
    </xdr:from>
    <xdr:to>
      <xdr:col>81</xdr:col>
      <xdr:colOff>133350</xdr:colOff>
      <xdr:row>67</xdr:row>
      <xdr:rowOff>126202</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61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78249</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67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163322</xdr:rowOff>
    </xdr:from>
    <xdr:to>
      <xdr:col>81</xdr:col>
      <xdr:colOff>133350</xdr:colOff>
      <xdr:row>57</xdr:row>
      <xdr:rowOff>163322</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993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62030</xdr:rowOff>
    </xdr:from>
    <xdr:to>
      <xdr:col>81</xdr:col>
      <xdr:colOff>44450</xdr:colOff>
      <xdr:row>62</xdr:row>
      <xdr:rowOff>93744</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691930"/>
          <a:ext cx="838200" cy="3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38008</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1535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21481</xdr:rowOff>
    </xdr:from>
    <xdr:to>
      <xdr:col>81</xdr:col>
      <xdr:colOff>95250</xdr:colOff>
      <xdr:row>60</xdr:row>
      <xdr:rowOff>123081</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3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62030</xdr:rowOff>
    </xdr:from>
    <xdr:to>
      <xdr:col>77</xdr:col>
      <xdr:colOff>44450</xdr:colOff>
      <xdr:row>62</xdr:row>
      <xdr:rowOff>64443</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5290800" y="10691930"/>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3556</xdr:rowOff>
    </xdr:from>
    <xdr:to>
      <xdr:col>77</xdr:col>
      <xdr:colOff>95250</xdr:colOff>
      <xdr:row>60</xdr:row>
      <xdr:rowOff>105156</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115333</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059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64443</xdr:rowOff>
    </xdr:from>
    <xdr:to>
      <xdr:col>72</xdr:col>
      <xdr:colOff>203200</xdr:colOff>
      <xdr:row>62</xdr:row>
      <xdr:rowOff>73061</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flipV="1">
          <a:off x="14401800" y="10694343"/>
          <a:ext cx="8890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2866</xdr:rowOff>
    </xdr:from>
    <xdr:to>
      <xdr:col>73</xdr:col>
      <xdr:colOff>44450</xdr:colOff>
      <xdr:row>60</xdr:row>
      <xdr:rowOff>104466</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114643</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058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7565</xdr:rowOff>
    </xdr:from>
    <xdr:to>
      <xdr:col>68</xdr:col>
      <xdr:colOff>152400</xdr:colOff>
      <xdr:row>62</xdr:row>
      <xdr:rowOff>73061</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637465"/>
          <a:ext cx="889000" cy="6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453</xdr:rowOff>
    </xdr:from>
    <xdr:to>
      <xdr:col>68</xdr:col>
      <xdr:colOff>203200</xdr:colOff>
      <xdr:row>60</xdr:row>
      <xdr:rowOff>102053</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28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112230</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056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153289</xdr:rowOff>
    </xdr:from>
    <xdr:to>
      <xdr:col>64</xdr:col>
      <xdr:colOff>152400</xdr:colOff>
      <xdr:row>60</xdr:row>
      <xdr:rowOff>83439</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2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93616</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037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42944</xdr:rowOff>
    </xdr:from>
    <xdr:to>
      <xdr:col>81</xdr:col>
      <xdr:colOff>95250</xdr:colOff>
      <xdr:row>62</xdr:row>
      <xdr:rowOff>144544</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67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15021</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644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11230</xdr:rowOff>
    </xdr:from>
    <xdr:to>
      <xdr:col>77</xdr:col>
      <xdr:colOff>95250</xdr:colOff>
      <xdr:row>62</xdr:row>
      <xdr:rowOff>112830</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64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97607</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727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13643</xdr:rowOff>
    </xdr:from>
    <xdr:to>
      <xdr:col>73</xdr:col>
      <xdr:colOff>44450</xdr:colOff>
      <xdr:row>62</xdr:row>
      <xdr:rowOff>115243</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64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100020</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72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22261</xdr:rowOff>
    </xdr:from>
    <xdr:to>
      <xdr:col>68</xdr:col>
      <xdr:colOff>203200</xdr:colOff>
      <xdr:row>62</xdr:row>
      <xdr:rowOff>123861</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65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108638</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73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128215</xdr:rowOff>
    </xdr:from>
    <xdr:to>
      <xdr:col>64</xdr:col>
      <xdr:colOff>152400</xdr:colOff>
      <xdr:row>62</xdr:row>
      <xdr:rowOff>58365</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58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43142</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673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対前年度比</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改善し</a:t>
          </a:r>
          <a:r>
            <a:rPr kumimoji="1" lang="ja-JP" altLang="ja-JP" sz="1100">
              <a:solidFill>
                <a:schemeClr val="dk1"/>
              </a:solidFill>
              <a:effectLst/>
              <a:latin typeface="+mn-lt"/>
              <a:ea typeface="+mn-ea"/>
              <a:cs typeface="+mn-cs"/>
            </a:rPr>
            <a:t>、類似団体平均（</a:t>
          </a:r>
          <a:r>
            <a:rPr kumimoji="1" lang="en-US" altLang="ja-JP" sz="1100">
              <a:solidFill>
                <a:schemeClr val="dk1"/>
              </a:solidFill>
              <a:effectLst/>
              <a:latin typeface="+mn-lt"/>
              <a:ea typeface="+mn-ea"/>
              <a:cs typeface="+mn-cs"/>
            </a:rPr>
            <a:t>7.3</a:t>
          </a:r>
          <a:r>
            <a:rPr kumimoji="1" lang="ja-JP" altLang="ja-JP" sz="1100">
              <a:solidFill>
                <a:schemeClr val="dk1"/>
              </a:solidFill>
              <a:effectLst/>
              <a:latin typeface="+mn-lt"/>
              <a:ea typeface="+mn-ea"/>
              <a:cs typeface="+mn-cs"/>
            </a:rPr>
            <a:t>％）を</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下回った。今後においても、複合型福祉施設等の整備や庁舎建設に係る起債が増加する事や、公営企業繰出金の増加が見込まれる事などから、住民ニーズや地域の事情に即した事業の優先度、緊急性等を的確に峻別し、また、後年度の財源措置が有利となる起債区分の選択・借入を行うなど、新規発行債の適正運用や抑制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163576</xdr:rowOff>
    </xdr:from>
    <xdr:to>
      <xdr:col>81</xdr:col>
      <xdr:colOff>44450</xdr:colOff>
      <xdr:row>43</xdr:row>
      <xdr:rowOff>153162</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507226"/>
          <a:ext cx="0" cy="10182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125239</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497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153162</xdr:rowOff>
    </xdr:from>
    <xdr:to>
      <xdr:col>81</xdr:col>
      <xdr:colOff>133350</xdr:colOff>
      <xdr:row>43</xdr:row>
      <xdr:rowOff>153162</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525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78503</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250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163576</xdr:rowOff>
    </xdr:from>
    <xdr:to>
      <xdr:col>81</xdr:col>
      <xdr:colOff>133350</xdr:colOff>
      <xdr:row>37</xdr:row>
      <xdr:rowOff>163576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507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122174</xdr:rowOff>
    </xdr:from>
    <xdr:to>
      <xdr:col>81</xdr:col>
      <xdr:colOff>44450</xdr:colOff>
      <xdr:row>40</xdr:row>
      <xdr:rowOff>131826</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6179800" y="6980174"/>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159275</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7017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15748</xdr:rowOff>
    </xdr:from>
    <xdr:to>
      <xdr:col>81</xdr:col>
      <xdr:colOff>95250</xdr:colOff>
      <xdr:row>41</xdr:row>
      <xdr:rowOff>117348</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704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117348</xdr:rowOff>
    </xdr:from>
    <xdr:to>
      <xdr:col>77</xdr:col>
      <xdr:colOff>44450</xdr:colOff>
      <xdr:row>40</xdr:row>
      <xdr:rowOff>131826</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5290800" y="6975348"/>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6096</xdr:rowOff>
    </xdr:from>
    <xdr:to>
      <xdr:col>77</xdr:col>
      <xdr:colOff>95250</xdr:colOff>
      <xdr:row>41</xdr:row>
      <xdr:rowOff>107696</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92473</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7121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93218</xdr:rowOff>
    </xdr:from>
    <xdr:to>
      <xdr:col>72</xdr:col>
      <xdr:colOff>203200</xdr:colOff>
      <xdr:row>40</xdr:row>
      <xdr:rowOff>117348</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4401800" y="695121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6096</xdr:rowOff>
    </xdr:from>
    <xdr:to>
      <xdr:col>73</xdr:col>
      <xdr:colOff>44450</xdr:colOff>
      <xdr:row>41</xdr:row>
      <xdr:rowOff>107696</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92473</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7121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93218</xdr:rowOff>
    </xdr:from>
    <xdr:to>
      <xdr:col>68</xdr:col>
      <xdr:colOff>152400</xdr:colOff>
      <xdr:row>40</xdr:row>
      <xdr:rowOff>112522</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695121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20574</xdr:rowOff>
    </xdr:from>
    <xdr:to>
      <xdr:col>68</xdr:col>
      <xdr:colOff>203200</xdr:colOff>
      <xdr:row>41</xdr:row>
      <xdr:rowOff>122174</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106951</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713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39878</xdr:rowOff>
    </xdr:from>
    <xdr:to>
      <xdr:col>64</xdr:col>
      <xdr:colOff>152400</xdr:colOff>
      <xdr:row>41</xdr:row>
      <xdr:rowOff>141478</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126255</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71374</xdr:rowOff>
    </xdr:from>
    <xdr:to>
      <xdr:col>81</xdr:col>
      <xdr:colOff>95250</xdr:colOff>
      <xdr:row>41</xdr:row>
      <xdr:rowOff>1524</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92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87901</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774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81026</xdr:rowOff>
    </xdr:from>
    <xdr:to>
      <xdr:col>77</xdr:col>
      <xdr:colOff>95250</xdr:colOff>
      <xdr:row>41</xdr:row>
      <xdr:rowOff>11176</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93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21353</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7079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66548</xdr:rowOff>
    </xdr:from>
    <xdr:to>
      <xdr:col>73</xdr:col>
      <xdr:colOff>44450</xdr:colOff>
      <xdr:row>40</xdr:row>
      <xdr:rowOff>168148</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692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6875</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69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42418</xdr:rowOff>
    </xdr:from>
    <xdr:to>
      <xdr:col>68</xdr:col>
      <xdr:colOff>203200</xdr:colOff>
      <xdr:row>40</xdr:row>
      <xdr:rowOff>144018</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690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154195</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669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61722</xdr:rowOff>
    </xdr:from>
    <xdr:to>
      <xdr:col>64</xdr:col>
      <xdr:colOff>152400</xdr:colOff>
      <xdr:row>40</xdr:row>
      <xdr:rowOff>163322</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691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2049</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688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類似団体、沖縄県平均でみても良い位置づけとなっている。</a:t>
          </a:r>
          <a:endParaRPr lang="ja-JP" altLang="ja-JP">
            <a:effectLst/>
          </a:endParaRPr>
        </a:p>
        <a:p>
          <a:r>
            <a:rPr kumimoji="1" lang="ja-JP" altLang="ja-JP" sz="1100">
              <a:solidFill>
                <a:schemeClr val="dk1"/>
              </a:solidFill>
              <a:effectLst/>
              <a:latin typeface="+mn-lt"/>
              <a:ea typeface="+mn-ea"/>
              <a:cs typeface="+mn-cs"/>
            </a:rPr>
            <a:t>今後も財政調整基金や減債基金等の充当可能基金の計画的な積立や高利率の既発債残高の繰上償還による将来負担の軽減、平準化に努め、当該比率の上昇抑制を図る。</a:t>
          </a:r>
          <a:endParaRPr lang="ja-JP" altLang="ja-JP">
            <a:effectLst/>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21096</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70667"/>
          <a:ext cx="0" cy="1422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164623</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76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21096</xdr:rowOff>
    </xdr:from>
    <xdr:to>
      <xdr:col>81</xdr:col>
      <xdr:colOff>133350</xdr:colOff>
      <xdr:row>22</xdr:row>
      <xdr:rowOff>21096</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79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3" name="将来負担の状況平均値テキスト">
          <a:extLst>
            <a:ext uri="{FF2B5EF4-FFF2-40B4-BE49-F238E27FC236}">
              <a16:creationId xmlns:a16="http://schemas.microsoft.com/office/drawing/2014/main" id="{00000000-0008-0000-0300-0000BB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沖縄県竹富町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4,342
4,292
334.40
6,926,359
6,290,780
410,589
3,358,641
7,421,336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対前年度比</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ポイント増の</a:t>
          </a:r>
          <a:r>
            <a:rPr kumimoji="1" lang="en-US" altLang="ja-JP" sz="1100">
              <a:solidFill>
                <a:schemeClr val="dk1"/>
              </a:solidFill>
              <a:effectLst/>
              <a:latin typeface="+mn-lt"/>
              <a:ea typeface="+mn-ea"/>
              <a:cs typeface="+mn-cs"/>
            </a:rPr>
            <a:t>32.2</a:t>
          </a:r>
          <a:r>
            <a:rPr kumimoji="1" lang="ja-JP" altLang="ja-JP" sz="1100">
              <a:solidFill>
                <a:schemeClr val="dk1"/>
              </a:solidFill>
              <a:effectLst/>
              <a:latin typeface="+mn-lt"/>
              <a:ea typeface="+mn-ea"/>
              <a:cs typeface="+mn-cs"/>
            </a:rPr>
            <a:t>％と類似団体平均と比べ</a:t>
          </a:r>
          <a:r>
            <a:rPr kumimoji="1" lang="en-US" altLang="ja-JP" sz="1100">
              <a:solidFill>
                <a:schemeClr val="dk1"/>
              </a:solidFill>
              <a:effectLst/>
              <a:latin typeface="+mn-lt"/>
              <a:ea typeface="+mn-ea"/>
              <a:cs typeface="+mn-cs"/>
            </a:rPr>
            <a:t>7.6</a:t>
          </a:r>
          <a:r>
            <a:rPr kumimoji="1" lang="ja-JP" altLang="en-US" sz="1100">
              <a:solidFill>
                <a:schemeClr val="dk1"/>
              </a:solidFill>
              <a:effectLst/>
              <a:latin typeface="+mn-lt"/>
              <a:ea typeface="+mn-ea"/>
              <a:cs typeface="+mn-cs"/>
            </a:rPr>
            <a:t>ポイント</a:t>
          </a:r>
          <a:r>
            <a:rPr kumimoji="1" lang="ja-JP" altLang="ja-JP" sz="1100">
              <a:solidFill>
                <a:schemeClr val="dk1"/>
              </a:solidFill>
              <a:effectLst/>
              <a:latin typeface="+mn-lt"/>
              <a:ea typeface="+mn-ea"/>
              <a:cs typeface="+mn-cs"/>
            </a:rPr>
            <a:t>高い水準にある。</a:t>
          </a:r>
          <a:endParaRPr lang="ja-JP" altLang="ja-JP" sz="1400">
            <a:effectLst/>
          </a:endParaRPr>
        </a:p>
        <a:p>
          <a:r>
            <a:rPr kumimoji="1" lang="ja-JP" altLang="ja-JP" sz="1100">
              <a:solidFill>
                <a:schemeClr val="dk1"/>
              </a:solidFill>
              <a:effectLst/>
              <a:latin typeface="+mn-lt"/>
              <a:ea typeface="+mn-ea"/>
              <a:cs typeface="+mn-cs"/>
            </a:rPr>
            <a:t>主な要因として、本町は９つの有人島が広範囲におよぶ海域を隔てた町土を形成する地理的に不利な条件にあり、学校や保育所、福祉施設等の公共施設等の統廃合や複合化には限界があるため、実現可能な範囲での複合化や統廃合を図る等、人員配置の適正管理を進め関係経費の抑制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120142</xdr:rowOff>
    </xdr:from>
    <xdr:to>
      <xdr:col>24</xdr:col>
      <xdr:colOff>25400</xdr:colOff>
      <xdr:row>40</xdr:row>
      <xdr:rowOff>154432</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77992"/>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126509</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154432</xdr:rowOff>
    </xdr:from>
    <xdr:to>
      <xdr:col>24</xdr:col>
      <xdr:colOff>114300</xdr:colOff>
      <xdr:row>40</xdr:row>
      <xdr:rowOff>154432</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35069</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21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120142</xdr:rowOff>
    </xdr:from>
    <xdr:to>
      <xdr:col>24</xdr:col>
      <xdr:colOff>114300</xdr:colOff>
      <xdr:row>33</xdr:row>
      <xdr:rowOff>120142</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77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149860</xdr:rowOff>
    </xdr:from>
    <xdr:to>
      <xdr:col>24</xdr:col>
      <xdr:colOff>25400</xdr:colOff>
      <xdr:row>39</xdr:row>
      <xdr:rowOff>56134</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664960"/>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17289</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89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xdr:rowOff>
    </xdr:from>
    <xdr:to>
      <xdr:col>24</xdr:col>
      <xdr:colOff>76200</xdr:colOff>
      <xdr:row>37</xdr:row>
      <xdr:rowOff>102362</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90424</xdr:rowOff>
    </xdr:from>
    <xdr:to>
      <xdr:col>19</xdr:col>
      <xdr:colOff>187325</xdr:colOff>
      <xdr:row>38</xdr:row>
      <xdr:rowOff>149860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60552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153924</xdr:rowOff>
    </xdr:from>
    <xdr:to>
      <xdr:col>20</xdr:col>
      <xdr:colOff>38100</xdr:colOff>
      <xdr:row>37</xdr:row>
      <xdr:rowOff>84074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94251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49276</xdr:rowOff>
    </xdr:from>
    <xdr:to>
      <xdr:col>15</xdr:col>
      <xdr:colOff>98425</xdr:colOff>
      <xdr:row>38</xdr:row>
      <xdr:rowOff>90424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56437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126492</xdr:rowOff>
    </xdr:from>
    <xdr:to>
      <xdr:col>15</xdr:col>
      <xdr:colOff>149225</xdr:colOff>
      <xdr:row>37</xdr:row>
      <xdr:rowOff>56642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66819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30988</xdr:rowOff>
    </xdr:from>
    <xdr:to>
      <xdr:col>11</xdr:col>
      <xdr:colOff>9525</xdr:colOff>
      <xdr:row>38</xdr:row>
      <xdr:rowOff>49276</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54608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108204</xdr:rowOff>
    </xdr:from>
    <xdr:to>
      <xdr:col>11</xdr:col>
      <xdr:colOff>60325</xdr:colOff>
      <xdr:row>37</xdr:row>
      <xdr:rowOff>38354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48531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103632</xdr:rowOff>
    </xdr:from>
    <xdr:to>
      <xdr:col>6</xdr:col>
      <xdr:colOff>171450</xdr:colOff>
      <xdr:row>37</xdr:row>
      <xdr:rowOff>33782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43959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5334</xdr:rowOff>
    </xdr:from>
    <xdr:to>
      <xdr:col>24</xdr:col>
      <xdr:colOff>76200</xdr:colOff>
      <xdr:row>39</xdr:row>
      <xdr:rowOff>106934</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691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148861</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663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99060</xdr:rowOff>
    </xdr:from>
    <xdr:to>
      <xdr:col>20</xdr:col>
      <xdr:colOff>38100</xdr:colOff>
      <xdr:row>39</xdr:row>
      <xdr:rowOff>29210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13987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70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39624</xdr:rowOff>
    </xdr:from>
    <xdr:to>
      <xdr:col>15</xdr:col>
      <xdr:colOff>149225</xdr:colOff>
      <xdr:row>38</xdr:row>
      <xdr:rowOff>141224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5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126001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641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169926</xdr:rowOff>
    </xdr:from>
    <xdr:to>
      <xdr:col>11</xdr:col>
      <xdr:colOff>60325</xdr:colOff>
      <xdr:row>38</xdr:row>
      <xdr:rowOff>100076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51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84853</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59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151638</xdr:rowOff>
    </xdr:from>
    <xdr:to>
      <xdr:col>6</xdr:col>
      <xdr:colOff>171450</xdr:colOff>
      <xdr:row>38</xdr:row>
      <xdr:rowOff>81788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66565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58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3.2</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a:t>
          </a:r>
          <a:r>
            <a:rPr kumimoji="1" lang="ja-JP" altLang="en-US" sz="1100">
              <a:solidFill>
                <a:schemeClr val="dk1"/>
              </a:solidFill>
              <a:effectLst/>
              <a:latin typeface="+mn-lt"/>
              <a:ea typeface="+mn-ea"/>
              <a:cs typeface="+mn-cs"/>
            </a:rPr>
            <a:t>たが</a:t>
          </a:r>
          <a:r>
            <a:rPr kumimoji="1" lang="ja-JP" altLang="ja-JP" sz="1100">
              <a:solidFill>
                <a:schemeClr val="dk1"/>
              </a:solidFill>
              <a:effectLst/>
              <a:latin typeface="+mn-lt"/>
              <a:ea typeface="+mn-ea"/>
              <a:cs typeface="+mn-cs"/>
            </a:rPr>
            <a:t>、類似団体平均</a:t>
          </a:r>
          <a:r>
            <a:rPr kumimoji="1" lang="en-US" altLang="ja-JP" sz="1100">
              <a:solidFill>
                <a:schemeClr val="dk1"/>
              </a:solidFill>
              <a:effectLst/>
              <a:latin typeface="+mn-lt"/>
              <a:ea typeface="+mn-ea"/>
              <a:cs typeface="+mn-cs"/>
            </a:rPr>
            <a:t>15.8</a:t>
          </a:r>
          <a:r>
            <a:rPr kumimoji="1" lang="ja-JP" altLang="ja-JP" sz="1100">
              <a:solidFill>
                <a:schemeClr val="dk1"/>
              </a:solidFill>
              <a:effectLst/>
              <a:latin typeface="+mn-lt"/>
              <a:ea typeface="+mn-ea"/>
              <a:cs typeface="+mn-cs"/>
            </a:rPr>
            <a:t>％より</a:t>
          </a:r>
          <a:r>
            <a:rPr kumimoji="1" lang="en-US" altLang="ja-JP" sz="1100">
              <a:solidFill>
                <a:schemeClr val="dk1"/>
              </a:solidFill>
              <a:effectLst/>
              <a:latin typeface="+mn-lt"/>
              <a:ea typeface="+mn-ea"/>
              <a:cs typeface="+mn-cs"/>
            </a:rPr>
            <a:t>7.1</a:t>
          </a:r>
          <a:r>
            <a:rPr kumimoji="1" lang="ja-JP" altLang="en-US" sz="1100">
              <a:solidFill>
                <a:schemeClr val="dk1"/>
              </a:solidFill>
              <a:effectLst/>
              <a:latin typeface="+mn-lt"/>
              <a:ea typeface="+mn-ea"/>
              <a:cs typeface="+mn-cs"/>
            </a:rPr>
            <a:t>ポイント</a:t>
          </a:r>
          <a:r>
            <a:rPr kumimoji="1" lang="ja-JP" altLang="ja-JP" sz="1100">
              <a:solidFill>
                <a:schemeClr val="dk1"/>
              </a:solidFill>
              <a:effectLst/>
              <a:latin typeface="+mn-lt"/>
              <a:ea typeface="+mn-ea"/>
              <a:cs typeface="+mn-cs"/>
            </a:rPr>
            <a:t>高い</a:t>
          </a:r>
          <a:r>
            <a:rPr kumimoji="1" lang="en-US" altLang="ja-JP" sz="1100">
              <a:solidFill>
                <a:schemeClr val="dk1"/>
              </a:solidFill>
              <a:effectLst/>
              <a:latin typeface="+mn-lt"/>
              <a:ea typeface="+mn-ea"/>
              <a:cs typeface="+mn-cs"/>
            </a:rPr>
            <a:t>26.1</a:t>
          </a:r>
          <a:r>
            <a:rPr kumimoji="1" lang="ja-JP" altLang="ja-JP" sz="1100">
              <a:solidFill>
                <a:schemeClr val="dk1"/>
              </a:solidFill>
              <a:effectLst/>
              <a:latin typeface="+mn-lt"/>
              <a:ea typeface="+mn-ea"/>
              <a:cs typeface="+mn-cs"/>
            </a:rPr>
            <a:t>％と</a:t>
          </a:r>
          <a:r>
            <a:rPr kumimoji="1" lang="ja-JP" altLang="en-US" sz="1100">
              <a:solidFill>
                <a:schemeClr val="dk1"/>
              </a:solidFill>
              <a:effectLst/>
              <a:latin typeface="+mn-lt"/>
              <a:ea typeface="+mn-ea"/>
              <a:cs typeface="+mn-cs"/>
            </a:rPr>
            <a:t>未だ高い数値となっている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主な要因としては、多種多様な地域住民ニーズへの対応及び新たな制度等による事業展開により、これら事業に係る賃金職員の増員が要因として挙げられる。また、行政区域外に庁舎を置き、町内への業務（渡航）全てに旅費が発生することから、類似団体に比べ多額となる旅費については、今後も船会社との協議による運賃特別軽減を継続するなど経費削減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161290</xdr:rowOff>
    </xdr:from>
    <xdr:to>
      <xdr:col>82</xdr:col>
      <xdr:colOff>107950</xdr:colOff>
      <xdr:row>22</xdr:row>
      <xdr:rowOff>66040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39014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38117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66040</xdr:rowOff>
    </xdr:from>
    <xdr:to>
      <xdr:col>82</xdr:col>
      <xdr:colOff>196850</xdr:colOff>
      <xdr:row>22</xdr:row>
      <xdr:rowOff>66040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76217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13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161290</xdr:rowOff>
    </xdr:from>
    <xdr:to>
      <xdr:col>82</xdr:col>
      <xdr:colOff>196850</xdr:colOff>
      <xdr:row>13</xdr:row>
      <xdr:rowOff>161290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390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20</xdr:row>
      <xdr:rowOff>157480</xdr:rowOff>
    </xdr:from>
    <xdr:to>
      <xdr:col>82</xdr:col>
      <xdr:colOff>107950</xdr:colOff>
      <xdr:row>22</xdr:row>
      <xdr:rowOff>58420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5671800" y="3586480"/>
          <a:ext cx="838200" cy="24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96537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839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80010</xdr:rowOff>
    </xdr:from>
    <xdr:to>
      <xdr:col>82</xdr:col>
      <xdr:colOff>158750</xdr:colOff>
      <xdr:row>18</xdr:row>
      <xdr:rowOff>10160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99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22</xdr:row>
      <xdr:rowOff>27940</xdr:rowOff>
    </xdr:from>
    <xdr:to>
      <xdr:col>78</xdr:col>
      <xdr:colOff>69850</xdr:colOff>
      <xdr:row>22</xdr:row>
      <xdr:rowOff>58420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37998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64770</xdr:rowOff>
    </xdr:from>
    <xdr:to>
      <xdr:col>78</xdr:col>
      <xdr:colOff>120650</xdr:colOff>
      <xdr:row>17</xdr:row>
      <xdr:rowOff>166370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5097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74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21</xdr:row>
      <xdr:rowOff>69850</xdr:rowOff>
    </xdr:from>
    <xdr:to>
      <xdr:col>73</xdr:col>
      <xdr:colOff>180975</xdr:colOff>
      <xdr:row>22</xdr:row>
      <xdr:rowOff>27940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367030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130827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21</xdr:row>
      <xdr:rowOff>69850</xdr:rowOff>
    </xdr:from>
    <xdr:to>
      <xdr:col>69</xdr:col>
      <xdr:colOff>92075</xdr:colOff>
      <xdr:row>22</xdr:row>
      <xdr:rowOff>50800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3004800" y="36703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137160</xdr:rowOff>
    </xdr:from>
    <xdr:to>
      <xdr:col>69</xdr:col>
      <xdr:colOff>142875</xdr:colOff>
      <xdr:row>17</xdr:row>
      <xdr:rowOff>67310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88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77487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64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106680</xdr:rowOff>
    </xdr:from>
    <xdr:to>
      <xdr:col>65</xdr:col>
      <xdr:colOff>53975</xdr:colOff>
      <xdr:row>17</xdr:row>
      <xdr:rowOff>36830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47007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6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20</xdr:row>
      <xdr:rowOff>106680</xdr:rowOff>
    </xdr:from>
    <xdr:to>
      <xdr:col>82</xdr:col>
      <xdr:colOff>158750</xdr:colOff>
      <xdr:row>21</xdr:row>
      <xdr:rowOff>36830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353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20</xdr:row>
      <xdr:rowOff>78757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350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22</xdr:row>
      <xdr:rowOff>7620</xdr:rowOff>
    </xdr:from>
    <xdr:to>
      <xdr:col>78</xdr:col>
      <xdr:colOff>120650</xdr:colOff>
      <xdr:row>22</xdr:row>
      <xdr:rowOff>109220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377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22</xdr:row>
      <xdr:rowOff>93997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3865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21</xdr:row>
      <xdr:rowOff>148590</xdr:rowOff>
    </xdr:from>
    <xdr:to>
      <xdr:col>74</xdr:col>
      <xdr:colOff>31750</xdr:colOff>
      <xdr:row>22</xdr:row>
      <xdr:rowOff>78740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374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22</xdr:row>
      <xdr:rowOff>63517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383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21</xdr:row>
      <xdr:rowOff>19050</xdr:rowOff>
    </xdr:from>
    <xdr:to>
      <xdr:col>69</xdr:col>
      <xdr:colOff>142875</xdr:colOff>
      <xdr:row>21</xdr:row>
      <xdr:rowOff>120650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361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21</xdr:row>
      <xdr:rowOff>105427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370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22</xdr:row>
      <xdr:rowOff>0</xdr:rowOff>
    </xdr:from>
    <xdr:to>
      <xdr:col>65</xdr:col>
      <xdr:colOff>53975</xdr:colOff>
      <xdr:row>22</xdr:row>
      <xdr:rowOff>101600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377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22</xdr:row>
      <xdr:rowOff>86377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385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対前年度比</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となり、類似団体平均を</a:t>
          </a:r>
          <a:r>
            <a:rPr kumimoji="1" lang="en-US" altLang="ja-JP" sz="1100">
              <a:solidFill>
                <a:schemeClr val="dk1"/>
              </a:solidFill>
              <a:effectLst/>
              <a:latin typeface="+mn-lt"/>
              <a:ea typeface="+mn-ea"/>
              <a:cs typeface="+mn-cs"/>
            </a:rPr>
            <a:t>1.1</a:t>
          </a:r>
          <a:r>
            <a:rPr kumimoji="1" lang="ja-JP" altLang="en-US" sz="1100">
              <a:solidFill>
                <a:schemeClr val="dk1"/>
              </a:solidFill>
              <a:effectLst/>
              <a:latin typeface="+mn-lt"/>
              <a:ea typeface="+mn-ea"/>
              <a:cs typeface="+mn-cs"/>
            </a:rPr>
            <a:t>ポイント</a:t>
          </a:r>
          <a:r>
            <a:rPr kumimoji="1" lang="ja-JP" altLang="ja-JP" sz="1100">
              <a:solidFill>
                <a:schemeClr val="dk1"/>
              </a:solidFill>
              <a:effectLst/>
              <a:latin typeface="+mn-lt"/>
              <a:ea typeface="+mn-ea"/>
              <a:cs typeface="+mn-cs"/>
            </a:rPr>
            <a:t>下回る</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となった。昨年に引き続き、全国平均及び沖縄県平均を大きく下回り、本町財政を圧迫する状況に至っていないが、本土や本島に比べ離島・島嶼における住民福祉サービスの格差是正や離島の生活において真に必要とする各種福祉施策については積極的に行政サービスの具現化・拡充を図っていく必要があ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120650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118600"/>
          <a:ext cx="0" cy="1460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92727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55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120650</xdr:rowOff>
    </xdr:from>
    <xdr:to>
      <xdr:col>24</xdr:col>
      <xdr:colOff>114300</xdr:colOff>
      <xdr:row>61</xdr:row>
      <xdr:rowOff>120650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57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63500</xdr:rowOff>
    </xdr:from>
    <xdr:to>
      <xdr:col>24</xdr:col>
      <xdr:colOff>25400</xdr:colOff>
      <xdr:row>54</xdr:row>
      <xdr:rowOff>139700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3987800" y="93218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124477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38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152400</xdr:rowOff>
    </xdr:from>
    <xdr:to>
      <xdr:col>24</xdr:col>
      <xdr:colOff>76200</xdr:colOff>
      <xdr:row>55</xdr:row>
      <xdr:rowOff>82550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88900</xdr:rowOff>
    </xdr:from>
    <xdr:to>
      <xdr:col>19</xdr:col>
      <xdr:colOff>187325</xdr:colOff>
      <xdr:row>54</xdr:row>
      <xdr:rowOff>139700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098800" y="93472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139700</xdr:rowOff>
    </xdr:from>
    <xdr:to>
      <xdr:col>20</xdr:col>
      <xdr:colOff>38100</xdr:colOff>
      <xdr:row>55</xdr:row>
      <xdr:rowOff>69850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54627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88900</xdr:rowOff>
    </xdr:from>
    <xdr:to>
      <xdr:col>15</xdr:col>
      <xdr:colOff>98425</xdr:colOff>
      <xdr:row>54</xdr:row>
      <xdr:rowOff>139700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2209800" y="93472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139700</xdr:rowOff>
    </xdr:from>
    <xdr:to>
      <xdr:col>15</xdr:col>
      <xdr:colOff>149225</xdr:colOff>
      <xdr:row>55</xdr:row>
      <xdr:rowOff>69850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54627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76200</xdr:rowOff>
    </xdr:from>
    <xdr:to>
      <xdr:col>11</xdr:col>
      <xdr:colOff>9525</xdr:colOff>
      <xdr:row>54</xdr:row>
      <xdr:rowOff>139700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1320800" y="93345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127000</xdr:rowOff>
    </xdr:from>
    <xdr:to>
      <xdr:col>11</xdr:col>
      <xdr:colOff>60325</xdr:colOff>
      <xdr:row>55</xdr:row>
      <xdr:rowOff>57150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41927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114300</xdr:rowOff>
    </xdr:from>
    <xdr:to>
      <xdr:col>6</xdr:col>
      <xdr:colOff>171450</xdr:colOff>
      <xdr:row>55</xdr:row>
      <xdr:rowOff>44450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29227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12700</xdr:rowOff>
    </xdr:from>
    <xdr:to>
      <xdr:col>24</xdr:col>
      <xdr:colOff>76200</xdr:colOff>
      <xdr:row>54</xdr:row>
      <xdr:rowOff>114300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27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29227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11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88900</xdr:rowOff>
    </xdr:from>
    <xdr:to>
      <xdr:col>20</xdr:col>
      <xdr:colOff>38100</xdr:colOff>
      <xdr:row>55</xdr:row>
      <xdr:rowOff>19050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29227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9116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38100</xdr:rowOff>
    </xdr:from>
    <xdr:to>
      <xdr:col>15</xdr:col>
      <xdr:colOff>149225</xdr:colOff>
      <xdr:row>54</xdr:row>
      <xdr:rowOff>139700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149877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88900</xdr:rowOff>
    </xdr:from>
    <xdr:to>
      <xdr:col>11</xdr:col>
      <xdr:colOff>60325</xdr:colOff>
      <xdr:row>55</xdr:row>
      <xdr:rowOff>19050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29227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911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25400</xdr:rowOff>
    </xdr:from>
    <xdr:to>
      <xdr:col>6</xdr:col>
      <xdr:colOff>171450</xdr:colOff>
      <xdr:row>54</xdr:row>
      <xdr:rowOff>127000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28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137177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その他に係る比率は前年度比</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3.5</a:t>
          </a:r>
          <a:r>
            <a:rPr kumimoji="1" lang="ja-JP" altLang="ja-JP" sz="1100">
              <a:solidFill>
                <a:schemeClr val="dk1"/>
              </a:solidFill>
              <a:effectLst/>
              <a:latin typeface="+mn-lt"/>
              <a:ea typeface="+mn-ea"/>
              <a:cs typeface="+mn-cs"/>
            </a:rPr>
            <a:t>％となり、類似団体平均</a:t>
          </a:r>
          <a:r>
            <a:rPr kumimoji="1" lang="en-US" altLang="ja-JP" sz="1100">
              <a:solidFill>
                <a:schemeClr val="dk1"/>
              </a:solidFill>
              <a:effectLst/>
              <a:latin typeface="+mn-lt"/>
              <a:ea typeface="+mn-ea"/>
              <a:cs typeface="+mn-cs"/>
            </a:rPr>
            <a:t>11.2%</a:t>
          </a:r>
          <a:r>
            <a:rPr kumimoji="1" lang="ja-JP" altLang="ja-JP" sz="1100">
              <a:solidFill>
                <a:schemeClr val="dk1"/>
              </a:solidFill>
              <a:effectLst/>
              <a:latin typeface="+mn-lt"/>
              <a:ea typeface="+mn-ea"/>
              <a:cs typeface="+mn-cs"/>
            </a:rPr>
            <a:t>より△</a:t>
          </a:r>
          <a:r>
            <a:rPr kumimoji="1" lang="en-US" altLang="ja-JP" sz="1100">
              <a:solidFill>
                <a:schemeClr val="dk1"/>
              </a:solidFill>
              <a:effectLst/>
              <a:latin typeface="+mn-lt"/>
              <a:ea typeface="+mn-ea"/>
              <a:cs typeface="+mn-cs"/>
            </a:rPr>
            <a:t>7.7</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繰出金について、基準外の赤字補填的な繰出となっていることから、独立採算の原則に立った料金改正（引き上げ）等による健全化、企業運営の適正化を図る。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35560</xdr:rowOff>
    </xdr:from>
    <xdr:to>
      <xdr:col>82</xdr:col>
      <xdr:colOff>107950</xdr:colOff>
      <xdr:row>60</xdr:row>
      <xdr:rowOff>96520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122410"/>
          <a:ext cx="0" cy="1261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68597</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355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96520</xdr:rowOff>
    </xdr:from>
    <xdr:to>
      <xdr:col>82</xdr:col>
      <xdr:colOff>196850</xdr:colOff>
      <xdr:row>60</xdr:row>
      <xdr:rowOff>96520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383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121937</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86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35560</xdr:rowOff>
    </xdr:from>
    <xdr:to>
      <xdr:col>82</xdr:col>
      <xdr:colOff>196850</xdr:colOff>
      <xdr:row>53</xdr:row>
      <xdr:rowOff>35560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122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123190</xdr:rowOff>
    </xdr:from>
    <xdr:to>
      <xdr:col>82</xdr:col>
      <xdr:colOff>107950</xdr:colOff>
      <xdr:row>53</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5671800" y="921004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170197</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42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26670</xdr:rowOff>
    </xdr:from>
    <xdr:to>
      <xdr:col>82</xdr:col>
      <xdr:colOff>158750</xdr:colOff>
      <xdr:row>55</xdr:row>
      <xdr:rowOff>128270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123190</xdr:rowOff>
    </xdr:from>
    <xdr:to>
      <xdr:col>78</xdr:col>
      <xdr:colOff>69850</xdr:colOff>
      <xdr:row>53</xdr:row>
      <xdr:rowOff>149860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4782800" y="921004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41910</xdr:rowOff>
    </xdr:from>
    <xdr:to>
      <xdr:col>78</xdr:col>
      <xdr:colOff>120650</xdr:colOff>
      <xdr:row>55</xdr:row>
      <xdr:rowOff>143510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128287</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558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53</xdr:row>
      <xdr:rowOff>146050</xdr:rowOff>
    </xdr:from>
    <xdr:to>
      <xdr:col>73</xdr:col>
      <xdr:colOff>180975</xdr:colOff>
      <xdr:row>53</xdr:row>
      <xdr:rowOff>149860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893800" y="92329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34290</xdr:rowOff>
    </xdr:from>
    <xdr:to>
      <xdr:col>74</xdr:col>
      <xdr:colOff>31750</xdr:colOff>
      <xdr:row>55</xdr:row>
      <xdr:rowOff>135890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4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120667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955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53</xdr:row>
      <xdr:rowOff>127000</xdr:rowOff>
    </xdr:from>
    <xdr:to>
      <xdr:col>69</xdr:col>
      <xdr:colOff>92075</xdr:colOff>
      <xdr:row>53</xdr:row>
      <xdr:rowOff>146050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3004800" y="92138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19050</xdr:rowOff>
    </xdr:from>
    <xdr:to>
      <xdr:col>69</xdr:col>
      <xdr:colOff>142875</xdr:colOff>
      <xdr:row>55</xdr:row>
      <xdr:rowOff>120650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105427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7620</xdr:rowOff>
    </xdr:from>
    <xdr:to>
      <xdr:col>65</xdr:col>
      <xdr:colOff>53975</xdr:colOff>
      <xdr:row>55</xdr:row>
      <xdr:rowOff>109220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43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93997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952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76200</xdr:rowOff>
    </xdr:from>
    <xdr:to>
      <xdr:col>82</xdr:col>
      <xdr:colOff>158750</xdr:colOff>
      <xdr:row>54</xdr:row>
      <xdr:rowOff>6350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916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52</xdr:row>
      <xdr:rowOff>156227</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907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72390</xdr:rowOff>
    </xdr:from>
    <xdr:to>
      <xdr:col>78</xdr:col>
      <xdr:colOff>120650</xdr:colOff>
      <xdr:row>54</xdr:row>
      <xdr:rowOff>2540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915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12717</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892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99060</xdr:rowOff>
    </xdr:from>
    <xdr:to>
      <xdr:col>74</xdr:col>
      <xdr:colOff>31750</xdr:colOff>
      <xdr:row>54</xdr:row>
      <xdr:rowOff>29210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9185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39387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8954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95250</xdr:rowOff>
    </xdr:from>
    <xdr:to>
      <xdr:col>69</xdr:col>
      <xdr:colOff>142875</xdr:colOff>
      <xdr:row>54</xdr:row>
      <xdr:rowOff>25400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76200</xdr:rowOff>
    </xdr:from>
    <xdr:to>
      <xdr:col>65</xdr:col>
      <xdr:colOff>53975</xdr:colOff>
      <xdr:row>54</xdr:row>
      <xdr:rowOff>6350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916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16527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893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補助費等に係る収支比率は対前年度</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で、類似団体平均と比べ△</a:t>
          </a:r>
          <a:r>
            <a:rPr kumimoji="1" lang="en-US" altLang="ja-JP" sz="1100">
              <a:solidFill>
                <a:schemeClr val="dk1"/>
              </a:solidFill>
              <a:effectLst/>
              <a:latin typeface="+mn-lt"/>
              <a:ea typeface="+mn-ea"/>
              <a:cs typeface="+mn-cs"/>
            </a:rPr>
            <a:t>7.8</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今後も公益性や必要性、更には費用対効果等の多面的な精査や厳正な峻別により、より適正な補助金等の支出や経費の縮減に努める。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41</xdr:row>
      <xdr:rowOff>147574</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842000"/>
          <a:ext cx="0" cy="133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119651</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714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147574</xdr:rowOff>
    </xdr:from>
    <xdr:to>
      <xdr:col>82</xdr:col>
      <xdr:colOff>196850</xdr:colOff>
      <xdr:row>41</xdr:row>
      <xdr:rowOff>147574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7177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127000</xdr:rowOff>
    </xdr:from>
    <xdr:to>
      <xdr:col>82</xdr:col>
      <xdr:colOff>107950</xdr:colOff>
      <xdr:row>34</xdr:row>
      <xdr:rowOff>145288</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5671800" y="595630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61993</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234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89916</xdr:rowOff>
    </xdr:from>
    <xdr:to>
      <xdr:col>82</xdr:col>
      <xdr:colOff>158750</xdr:colOff>
      <xdr:row>37</xdr:row>
      <xdr:rowOff>20066</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76708</xdr:rowOff>
    </xdr:from>
    <xdr:to>
      <xdr:col>78</xdr:col>
      <xdr:colOff>69850</xdr:colOff>
      <xdr:row>34</xdr:row>
      <xdr:rowOff>145288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4782800" y="590600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271</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76708</xdr:rowOff>
    </xdr:from>
    <xdr:to>
      <xdr:col>73</xdr:col>
      <xdr:colOff>180975</xdr:colOff>
      <xdr:row>34</xdr:row>
      <xdr:rowOff>76708</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893800" y="59060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71628</xdr:rowOff>
    </xdr:from>
    <xdr:to>
      <xdr:col>74</xdr:col>
      <xdr:colOff>31750</xdr:colOff>
      <xdr:row>37</xdr:row>
      <xdr:rowOff>1778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158005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44704</xdr:rowOff>
    </xdr:from>
    <xdr:to>
      <xdr:col>69</xdr:col>
      <xdr:colOff>92075</xdr:colOff>
      <xdr:row>34</xdr:row>
      <xdr:rowOff>76708</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3004800" y="587400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57912</xdr:rowOff>
    </xdr:from>
    <xdr:to>
      <xdr:col>69</xdr:col>
      <xdr:colOff>142875</xdr:colOff>
      <xdr:row>36</xdr:row>
      <xdr:rowOff>159512</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144289</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116857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76200</xdr:rowOff>
    </xdr:from>
    <xdr:to>
      <xdr:col>82</xdr:col>
      <xdr:colOff>158750</xdr:colOff>
      <xdr:row>35</xdr:row>
      <xdr:rowOff>6350</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156227</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581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94488</xdr:rowOff>
    </xdr:from>
    <xdr:to>
      <xdr:col>78</xdr:col>
      <xdr:colOff>120650</xdr:colOff>
      <xdr:row>35</xdr:row>
      <xdr:rowOff>24638</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592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34815</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5692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25908</xdr:rowOff>
    </xdr:from>
    <xdr:to>
      <xdr:col>74</xdr:col>
      <xdr:colOff>31750</xdr:colOff>
      <xdr:row>34</xdr:row>
      <xdr:rowOff>127508</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585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137685</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5624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25908</xdr:rowOff>
    </xdr:from>
    <xdr:to>
      <xdr:col>69</xdr:col>
      <xdr:colOff>142875</xdr:colOff>
      <xdr:row>34</xdr:row>
      <xdr:rowOff>127508</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585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137685</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5624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165354</xdr:rowOff>
    </xdr:from>
    <xdr:to>
      <xdr:col>65</xdr:col>
      <xdr:colOff>53975</xdr:colOff>
      <xdr:row>34</xdr:row>
      <xdr:rowOff>95504</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582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105681</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5592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公債費に係る経常収支比率は</a:t>
          </a:r>
          <a:r>
            <a:rPr kumimoji="1" lang="en-US" altLang="ja-JP" sz="1100">
              <a:solidFill>
                <a:schemeClr val="dk1"/>
              </a:solidFill>
              <a:effectLst/>
              <a:latin typeface="+mn-lt"/>
              <a:ea typeface="+mn-ea"/>
              <a:cs typeface="+mn-cs"/>
            </a:rPr>
            <a:t>18.3</a:t>
          </a:r>
          <a:r>
            <a:rPr kumimoji="1" lang="ja-JP" altLang="ja-JP" sz="1100">
              <a:solidFill>
                <a:schemeClr val="dk1"/>
              </a:solidFill>
              <a:effectLst/>
              <a:latin typeface="+mn-lt"/>
              <a:ea typeface="+mn-ea"/>
              <a:cs typeface="+mn-cs"/>
            </a:rPr>
            <a:t>％と、類似団体平均（</a:t>
          </a:r>
          <a:r>
            <a:rPr kumimoji="1" lang="en-US" altLang="ja-JP" sz="1100">
              <a:solidFill>
                <a:schemeClr val="dk1"/>
              </a:solidFill>
              <a:effectLst/>
              <a:latin typeface="+mn-lt"/>
              <a:ea typeface="+mn-ea"/>
              <a:cs typeface="+mn-cs"/>
            </a:rPr>
            <a:t>18.1</a:t>
          </a:r>
          <a:r>
            <a:rPr kumimoji="1" lang="ja-JP" altLang="ja-JP" sz="1100">
              <a:solidFill>
                <a:schemeClr val="dk1"/>
              </a:solidFill>
              <a:effectLst/>
              <a:latin typeface="+mn-lt"/>
              <a:ea typeface="+mn-ea"/>
              <a:cs typeface="+mn-cs"/>
            </a:rPr>
            <a:t>％）、全国平均（</a:t>
          </a:r>
          <a:r>
            <a:rPr kumimoji="1" lang="en-US" altLang="ja-JP" sz="1100">
              <a:solidFill>
                <a:schemeClr val="dk1"/>
              </a:solidFill>
              <a:effectLst/>
              <a:latin typeface="+mn-lt"/>
              <a:ea typeface="+mn-ea"/>
              <a:cs typeface="+mn-cs"/>
            </a:rPr>
            <a:t>16.5</a:t>
          </a:r>
          <a:r>
            <a:rPr kumimoji="1" lang="ja-JP" altLang="ja-JP" sz="1100">
              <a:solidFill>
                <a:schemeClr val="dk1"/>
              </a:solidFill>
              <a:effectLst/>
              <a:latin typeface="+mn-lt"/>
              <a:ea typeface="+mn-ea"/>
              <a:cs typeface="+mn-cs"/>
            </a:rPr>
            <a:t>％）を上回ったが、対前年度</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％減となった。</a:t>
          </a:r>
          <a:endParaRPr lang="ja-JP" altLang="ja-JP" sz="1400">
            <a:effectLst/>
          </a:endParaRPr>
        </a:p>
        <a:p>
          <a:r>
            <a:rPr kumimoji="1" lang="ja-JP" altLang="ja-JP" sz="1100">
              <a:solidFill>
                <a:schemeClr val="dk1"/>
              </a:solidFill>
              <a:effectLst/>
              <a:latin typeface="+mn-lt"/>
              <a:ea typeface="+mn-ea"/>
              <a:cs typeface="+mn-cs"/>
            </a:rPr>
            <a:t>今後も、学校・公共施設等の更新に伴う公債費の増加が見込まれることから、普通交付税措置を考慮した財政的に有利な地方債の選択による借入等、適債事業の的確な見極めや選択を行い、公債費の急激な上昇を回避するよう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50950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41927</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5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69850</xdr:rowOff>
    </xdr:from>
    <xdr:to>
      <xdr:col>24</xdr:col>
      <xdr:colOff>114300</xdr:colOff>
      <xdr:row>80</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78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5080</xdr:rowOff>
    </xdr:from>
    <xdr:to>
      <xdr:col>24</xdr:col>
      <xdr:colOff>25400</xdr:colOff>
      <xdr:row>77</xdr:row>
      <xdr:rowOff>27939</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987800" y="13206730"/>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134638</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2993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118111</xdr:rowOff>
    </xdr:from>
    <xdr:to>
      <xdr:col>24</xdr:col>
      <xdr:colOff>76200</xdr:colOff>
      <xdr:row>77</xdr:row>
      <xdr:rowOff>48261</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27939</xdr:rowOff>
    </xdr:from>
    <xdr:to>
      <xdr:col>19</xdr:col>
      <xdr:colOff>187325</xdr:colOff>
      <xdr:row>77</xdr:row>
      <xdr:rowOff>54611</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098800" y="13229589"/>
          <a:ext cx="8890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110489</xdr:rowOff>
    </xdr:from>
    <xdr:to>
      <xdr:col>20</xdr:col>
      <xdr:colOff>38100</xdr:colOff>
      <xdr:row>77</xdr:row>
      <xdr:rowOff>40639</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50817</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2909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168911</xdr:rowOff>
    </xdr:from>
    <xdr:to>
      <xdr:col>15</xdr:col>
      <xdr:colOff>98425</xdr:colOff>
      <xdr:row>77</xdr:row>
      <xdr:rowOff>54611</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2209800" y="13027661"/>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114300</xdr:rowOff>
    </xdr:from>
    <xdr:to>
      <xdr:col>15</xdr:col>
      <xdr:colOff>149225</xdr:colOff>
      <xdr:row>77</xdr:row>
      <xdr:rowOff>44450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54627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168911</xdr:rowOff>
    </xdr:from>
    <xdr:to>
      <xdr:col>11</xdr:col>
      <xdr:colOff>9525</xdr:colOff>
      <xdr:row>76</xdr:row>
      <xdr:rowOff>66039</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1320800" y="13027661"/>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106680</xdr:rowOff>
    </xdr:from>
    <xdr:to>
      <xdr:col>11</xdr:col>
      <xdr:colOff>60325</xdr:colOff>
      <xdr:row>77</xdr:row>
      <xdr:rowOff>36830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21607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95250</xdr:rowOff>
    </xdr:from>
    <xdr:to>
      <xdr:col>6</xdr:col>
      <xdr:colOff>171450</xdr:colOff>
      <xdr:row>77</xdr:row>
      <xdr:rowOff>25400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125730</xdr:rowOff>
    </xdr:from>
    <xdr:to>
      <xdr:col>24</xdr:col>
      <xdr:colOff>76200</xdr:colOff>
      <xdr:row>77</xdr:row>
      <xdr:rowOff>55880</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15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97807</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3128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148589</xdr:rowOff>
    </xdr:from>
    <xdr:to>
      <xdr:col>20</xdr:col>
      <xdr:colOff>38100</xdr:colOff>
      <xdr:row>77</xdr:row>
      <xdr:rowOff>78739</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17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63516</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32651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3811</xdr:rowOff>
    </xdr:from>
    <xdr:to>
      <xdr:col>15</xdr:col>
      <xdr:colOff>149225</xdr:colOff>
      <xdr:row>77</xdr:row>
      <xdr:rowOff>105411</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90188</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118110</xdr:rowOff>
    </xdr:from>
    <xdr:to>
      <xdr:col>11</xdr:col>
      <xdr:colOff>60325</xdr:colOff>
      <xdr:row>76</xdr:row>
      <xdr:rowOff>48261</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58437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15239</xdr:rowOff>
    </xdr:from>
    <xdr:to>
      <xdr:col>6</xdr:col>
      <xdr:colOff>171450</xdr:colOff>
      <xdr:row>76</xdr:row>
      <xdr:rowOff>116839</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127017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公債費以外の収支比率は前年度より</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減となっており</a:t>
          </a:r>
          <a:r>
            <a:rPr kumimoji="1" lang="ja-JP" altLang="ja-JP" sz="1100">
              <a:solidFill>
                <a:schemeClr val="dk1"/>
              </a:solidFill>
              <a:effectLst/>
              <a:latin typeface="+mn-lt"/>
              <a:ea typeface="+mn-ea"/>
              <a:cs typeface="+mn-cs"/>
            </a:rPr>
            <a:t>、類似団体平均に比べ</a:t>
          </a:r>
          <a:r>
            <a:rPr kumimoji="1" lang="en-US" altLang="ja-JP" sz="1100">
              <a:solidFill>
                <a:schemeClr val="dk1"/>
              </a:solidFill>
              <a:effectLst/>
              <a:latin typeface="+mn-lt"/>
              <a:ea typeface="+mn-ea"/>
              <a:cs typeface="+mn-cs"/>
            </a:rPr>
            <a:t>1.9%</a:t>
          </a:r>
          <a:r>
            <a:rPr kumimoji="1" lang="ja-JP" altLang="en-US" sz="1100">
              <a:solidFill>
                <a:schemeClr val="dk1"/>
              </a:solidFill>
              <a:effectLst/>
              <a:latin typeface="+mn-lt"/>
              <a:ea typeface="+mn-ea"/>
              <a:cs typeface="+mn-cs"/>
            </a:rPr>
            <a:t>低い</a:t>
          </a:r>
          <a:r>
            <a:rPr kumimoji="1" lang="en-US" altLang="ja-JP" sz="1100">
              <a:solidFill>
                <a:schemeClr val="dk1"/>
              </a:solidFill>
              <a:effectLst/>
              <a:latin typeface="+mn-lt"/>
              <a:ea typeface="+mn-ea"/>
              <a:cs typeface="+mn-cs"/>
            </a:rPr>
            <a:t>65.5</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公債費以外の比率のうち、多くを占める人件費・物件費等については、島嶼・多島であることから、学校や福祉施設等が島じまに散在しており、統廃合等の合理化が図られない地理的な条件に起因することが主な要因として挙げられる。今後は、全ての施設機能体制や適切な人員配置を推進し、経常経費の抑制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69850</xdr:rowOff>
    </xdr:from>
    <xdr:to>
      <xdr:col>85</xdr:col>
      <xdr:colOff>66675</xdr:colOff>
      <xdr:row>82</xdr:row>
      <xdr:rowOff>69850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12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99077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98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12700</xdr:rowOff>
    </xdr:from>
    <xdr:to>
      <xdr:col>85</xdr:col>
      <xdr:colOff>66675</xdr:colOff>
      <xdr:row>79</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55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41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127000</xdr:rowOff>
    </xdr:from>
    <xdr:to>
      <xdr:col>85</xdr:col>
      <xdr:colOff>66675</xdr:colOff>
      <xdr:row>75</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985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843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69850</xdr:rowOff>
    </xdr:from>
    <xdr:to>
      <xdr:col>85</xdr:col>
      <xdr:colOff>66675</xdr:colOff>
      <xdr:row>72</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414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272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78422</xdr:rowOff>
    </xdr:from>
    <xdr:to>
      <xdr:col>82</xdr:col>
      <xdr:colOff>107950</xdr:colOff>
      <xdr:row>81</xdr:row>
      <xdr:rowOff>132714</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594272"/>
          <a:ext cx="0" cy="1425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104791</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3992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132714</xdr:rowOff>
    </xdr:from>
    <xdr:to>
      <xdr:col>82</xdr:col>
      <xdr:colOff>196850</xdr:colOff>
      <xdr:row>81</xdr:row>
      <xdr:rowOff>132714</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4020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164799</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33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78422</xdr:rowOff>
    </xdr:from>
    <xdr:to>
      <xdr:col>82</xdr:col>
      <xdr:colOff>196850</xdr:colOff>
      <xdr:row>73</xdr:row>
      <xdr:rowOff>78422</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59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112713</xdr:rowOff>
    </xdr:from>
    <xdr:to>
      <xdr:col>82</xdr:col>
      <xdr:colOff>107950</xdr:colOff>
      <xdr:row>77</xdr:row>
      <xdr:rowOff>9843</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5671800" y="13142913"/>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88282</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3118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116205</xdr:rowOff>
    </xdr:from>
    <xdr:to>
      <xdr:col>82</xdr:col>
      <xdr:colOff>158750</xdr:colOff>
      <xdr:row>77</xdr:row>
      <xdr:rowOff>46355</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6459200" y="1314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98425</xdr:rowOff>
    </xdr:from>
    <xdr:to>
      <xdr:col>78</xdr:col>
      <xdr:colOff>69850</xdr:colOff>
      <xdr:row>77</xdr:row>
      <xdr:rowOff>9843</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4782800" y="13128625"/>
          <a:ext cx="889000" cy="82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104775</xdr:rowOff>
    </xdr:from>
    <xdr:to>
      <xdr:col>78</xdr:col>
      <xdr:colOff>120650</xdr:colOff>
      <xdr:row>77</xdr:row>
      <xdr:rowOff>34925</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5621000" y="1313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45102</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2903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32702</xdr:rowOff>
    </xdr:from>
    <xdr:to>
      <xdr:col>73</xdr:col>
      <xdr:colOff>180975</xdr:colOff>
      <xdr:row>76</xdr:row>
      <xdr:rowOff>98425</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893800" y="13062902"/>
          <a:ext cx="889000" cy="65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56198</xdr:rowOff>
    </xdr:from>
    <xdr:to>
      <xdr:col>74</xdr:col>
      <xdr:colOff>31750</xdr:colOff>
      <xdr:row>76</xdr:row>
      <xdr:rowOff>157798</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4732000" y="13086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142575</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3172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29845</xdr:rowOff>
    </xdr:from>
    <xdr:to>
      <xdr:col>69</xdr:col>
      <xdr:colOff>92075</xdr:colOff>
      <xdr:row>76</xdr:row>
      <xdr:rowOff>32702</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004800" y="13060045"/>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1905</xdr:rowOff>
    </xdr:from>
    <xdr:to>
      <xdr:col>69</xdr:col>
      <xdr:colOff>142875</xdr:colOff>
      <xdr:row>76</xdr:row>
      <xdr:rowOff>103505</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3843000" y="13032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88282</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3118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130493</xdr:rowOff>
    </xdr:from>
    <xdr:to>
      <xdr:col>65</xdr:col>
      <xdr:colOff>53975</xdr:colOff>
      <xdr:row>76</xdr:row>
      <xdr:rowOff>60643</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2954000" y="1298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70820</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275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61913</xdr:rowOff>
    </xdr:from>
    <xdr:to>
      <xdr:col>82</xdr:col>
      <xdr:colOff>158750</xdr:colOff>
      <xdr:row>76</xdr:row>
      <xdr:rowOff>163513</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6459200" y="1309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78440</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2937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130493</xdr:rowOff>
    </xdr:from>
    <xdr:to>
      <xdr:col>78</xdr:col>
      <xdr:colOff>120650</xdr:colOff>
      <xdr:row>77</xdr:row>
      <xdr:rowOff>60643</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5621000" y="1316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45420</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3247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47625</xdr:rowOff>
    </xdr:from>
    <xdr:to>
      <xdr:col>74</xdr:col>
      <xdr:colOff>31750</xdr:colOff>
      <xdr:row>76</xdr:row>
      <xdr:rowOff>149225</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4732000" y="13077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159402</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2846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153352</xdr:rowOff>
    </xdr:from>
    <xdr:to>
      <xdr:col>69</xdr:col>
      <xdr:colOff>142875</xdr:colOff>
      <xdr:row>76</xdr:row>
      <xdr:rowOff>83502</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3843000" y="13012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93680</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2780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150495</xdr:rowOff>
    </xdr:from>
    <xdr:to>
      <xdr:col>65</xdr:col>
      <xdr:colOff>53975</xdr:colOff>
      <xdr:row>76</xdr:row>
      <xdr:rowOff>80645</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2954000" y="13009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65422</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3095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沖縄県竹富町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1514</xdr:rowOff>
    </xdr:from>
    <xdr:to>
      <xdr:col>29</xdr:col>
      <xdr:colOff>127000</xdr:colOff>
      <xdr:row>19</xdr:row>
      <xdr:rowOff>55063</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106539"/>
          <a:ext cx="0" cy="125369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27140</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332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55063</xdr:rowOff>
    </xdr:from>
    <xdr:to>
      <xdr:col>30</xdr:col>
      <xdr:colOff>25400</xdr:colOff>
      <xdr:row>19</xdr:row>
      <xdr:rowOff>55063</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602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87891</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1850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1514</xdr:rowOff>
    </xdr:from>
    <xdr:to>
      <xdr:col>30</xdr:col>
      <xdr:colOff>25400</xdr:colOff>
      <xdr:row>12</xdr:row>
      <xdr:rowOff>1514</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1065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128764</xdr:rowOff>
    </xdr:from>
    <xdr:to>
      <xdr:col>29</xdr:col>
      <xdr:colOff>127000</xdr:colOff>
      <xdr:row>17</xdr:row>
      <xdr:rowOff>70113</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2919589"/>
          <a:ext cx="647700" cy="1127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33801</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29960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61724</xdr:rowOff>
    </xdr:from>
    <xdr:to>
      <xdr:col>29</xdr:col>
      <xdr:colOff>177800</xdr:colOff>
      <xdr:row>17</xdr:row>
      <xdr:rowOff>163324</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70113</xdr:rowOff>
    </xdr:from>
    <xdr:to>
      <xdr:col>26</xdr:col>
      <xdr:colOff>50800</xdr:colOff>
      <xdr:row>17</xdr:row>
      <xdr:rowOff>77039</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3032388"/>
          <a:ext cx="698500" cy="69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80102</xdr:rowOff>
    </xdr:from>
    <xdr:to>
      <xdr:col>26</xdr:col>
      <xdr:colOff>101600</xdr:colOff>
      <xdr:row>18</xdr:row>
      <xdr:rowOff>10252</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166479</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31287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77039</xdr:rowOff>
    </xdr:from>
    <xdr:to>
      <xdr:col>22</xdr:col>
      <xdr:colOff>114300</xdr:colOff>
      <xdr:row>17</xdr:row>
      <xdr:rowOff>106864</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3039314"/>
          <a:ext cx="698500" cy="298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84658</xdr:rowOff>
    </xdr:from>
    <xdr:to>
      <xdr:col>22</xdr:col>
      <xdr:colOff>165100</xdr:colOff>
      <xdr:row>18</xdr:row>
      <xdr:rowOff>14808</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171035</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3133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106864</xdr:rowOff>
    </xdr:from>
    <xdr:to>
      <xdr:col>18</xdr:col>
      <xdr:colOff>177800</xdr:colOff>
      <xdr:row>17</xdr:row>
      <xdr:rowOff>108051</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3069139"/>
          <a:ext cx="698500" cy="11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88819</xdr:rowOff>
    </xdr:from>
    <xdr:to>
      <xdr:col>19</xdr:col>
      <xdr:colOff>38100</xdr:colOff>
      <xdr:row>18</xdr:row>
      <xdr:rowOff>18969</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3746</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3137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98997</xdr:rowOff>
    </xdr:from>
    <xdr:to>
      <xdr:col>15</xdr:col>
      <xdr:colOff>101600</xdr:colOff>
      <xdr:row>18</xdr:row>
      <xdr:rowOff>29147</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13924</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314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77964</xdr:rowOff>
    </xdr:from>
    <xdr:to>
      <xdr:col>29</xdr:col>
      <xdr:colOff>177800</xdr:colOff>
      <xdr:row>17</xdr:row>
      <xdr:rowOff>8114</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28687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94491</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2713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19313</xdr:rowOff>
    </xdr:from>
    <xdr:to>
      <xdr:col>26</xdr:col>
      <xdr:colOff>101600</xdr:colOff>
      <xdr:row>17</xdr:row>
      <xdr:rowOff>120913</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29815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131090</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2750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26239</xdr:rowOff>
    </xdr:from>
    <xdr:to>
      <xdr:col>22</xdr:col>
      <xdr:colOff>165100</xdr:colOff>
      <xdr:row>17</xdr:row>
      <xdr:rowOff>127839</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29885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138016</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2757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56064</xdr:rowOff>
    </xdr:from>
    <xdr:to>
      <xdr:col>19</xdr:col>
      <xdr:colOff>38100</xdr:colOff>
      <xdr:row>17</xdr:row>
      <xdr:rowOff>157664</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30183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167841</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2787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57251</xdr:rowOff>
    </xdr:from>
    <xdr:to>
      <xdr:col>15</xdr:col>
      <xdr:colOff>101600</xdr:colOff>
      <xdr:row>17</xdr:row>
      <xdr:rowOff>158851</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30195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169028</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2788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201905</xdr:rowOff>
    </xdr:from>
    <xdr:to>
      <xdr:col>29</xdr:col>
      <xdr:colOff>127000</xdr:colOff>
      <xdr:row>37</xdr:row>
      <xdr:rowOff>307297</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126455"/>
          <a:ext cx="0" cy="130554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279374</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404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307297</xdr:rowOff>
    </xdr:from>
    <xdr:to>
      <xdr:col>30</xdr:col>
      <xdr:colOff>25400</xdr:colOff>
      <xdr:row>37</xdr:row>
      <xdr:rowOff>307297</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4319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116832</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869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201905</xdr:rowOff>
    </xdr:from>
    <xdr:to>
      <xdr:col>30</xdr:col>
      <xdr:colOff>25400</xdr:colOff>
      <xdr:row>33</xdr:row>
      <xdr:rowOff>201905</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1264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286296</xdr:rowOff>
    </xdr:from>
    <xdr:to>
      <xdr:col>29</xdr:col>
      <xdr:colOff>127000</xdr:colOff>
      <xdr:row>35</xdr:row>
      <xdr:rowOff>310193</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003800" y="6896646"/>
          <a:ext cx="647700" cy="238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17997</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628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172920</xdr:rowOff>
    </xdr:from>
    <xdr:to>
      <xdr:col>29</xdr:col>
      <xdr:colOff>177800</xdr:colOff>
      <xdr:row>35</xdr:row>
      <xdr:rowOff>274520</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7832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240568</xdr:rowOff>
    </xdr:from>
    <xdr:to>
      <xdr:col>26</xdr:col>
      <xdr:colOff>50800</xdr:colOff>
      <xdr:row>35</xdr:row>
      <xdr:rowOff>310193</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4305300" y="6850918"/>
          <a:ext cx="698500" cy="696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187368</xdr:rowOff>
    </xdr:from>
    <xdr:to>
      <xdr:col>26</xdr:col>
      <xdr:colOff>101600</xdr:colOff>
      <xdr:row>35</xdr:row>
      <xdr:rowOff>288968</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797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299145</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5665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240568</xdr:rowOff>
    </xdr:from>
    <xdr:to>
      <xdr:col>22</xdr:col>
      <xdr:colOff>114300</xdr:colOff>
      <xdr:row>36</xdr:row>
      <xdr:rowOff>32725</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3606800" y="6850918"/>
          <a:ext cx="698500" cy="1350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183086</xdr:rowOff>
    </xdr:from>
    <xdr:to>
      <xdr:col>22</xdr:col>
      <xdr:colOff>165100</xdr:colOff>
      <xdr:row>35</xdr:row>
      <xdr:rowOff>284686</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7934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294863</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562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15153</xdr:rowOff>
    </xdr:from>
    <xdr:to>
      <xdr:col>18</xdr:col>
      <xdr:colOff>177800</xdr:colOff>
      <xdr:row>36</xdr:row>
      <xdr:rowOff>32725</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2908300" y="6968403"/>
          <a:ext cx="698500" cy="175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188785</xdr:rowOff>
    </xdr:from>
    <xdr:to>
      <xdr:col>19</xdr:col>
      <xdr:colOff>38100</xdr:colOff>
      <xdr:row>35</xdr:row>
      <xdr:rowOff>290385</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799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300562</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568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191727</xdr:rowOff>
    </xdr:from>
    <xdr:to>
      <xdr:col>15</xdr:col>
      <xdr:colOff>101600</xdr:colOff>
      <xdr:row>35</xdr:row>
      <xdr:rowOff>293327</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8020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303504</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570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235496</xdr:rowOff>
    </xdr:from>
    <xdr:to>
      <xdr:col>29</xdr:col>
      <xdr:colOff>177800</xdr:colOff>
      <xdr:row>35</xdr:row>
      <xdr:rowOff>337096</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68458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207573</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817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259393</xdr:rowOff>
    </xdr:from>
    <xdr:to>
      <xdr:col>26</xdr:col>
      <xdr:colOff>101600</xdr:colOff>
      <xdr:row>36</xdr:row>
      <xdr:rowOff>18093</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68697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2870</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6956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189768</xdr:rowOff>
    </xdr:from>
    <xdr:to>
      <xdr:col>22</xdr:col>
      <xdr:colOff>165100</xdr:colOff>
      <xdr:row>35</xdr:row>
      <xdr:rowOff>291368</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68001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276145</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6886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324825</xdr:rowOff>
    </xdr:from>
    <xdr:to>
      <xdr:col>19</xdr:col>
      <xdr:colOff>38100</xdr:colOff>
      <xdr:row>36</xdr:row>
      <xdr:rowOff>83525</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69351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68302</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702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307253</xdr:rowOff>
    </xdr:from>
    <xdr:to>
      <xdr:col>15</xdr:col>
      <xdr:colOff>101600</xdr:colOff>
      <xdr:row>36</xdr:row>
      <xdr:rowOff>65953</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69176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50730</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7003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沖縄県竹富町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4,342
4,292
334.40
6,926,359
6,290,780
410,589
3,358,641
7,421,336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106507</xdr:rowOff>
    </xdr:from>
    <xdr:to>
      <xdr:col>24</xdr:col>
      <xdr:colOff>62865</xdr:colOff>
      <xdr:row>38</xdr:row>
      <xdr:rowOff>54511</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421457"/>
          <a:ext cx="1270" cy="1148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58338</xdr:rowOff>
    </xdr:from>
    <xdr:ext cx="534377"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7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54511</xdr:rowOff>
    </xdr:from>
    <xdr:to>
      <xdr:col>24</xdr:col>
      <xdr:colOff>152400</xdr:colOff>
      <xdr:row>38</xdr:row>
      <xdr:rowOff>54511</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69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53184</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196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106507</xdr:rowOff>
    </xdr:from>
    <xdr:to>
      <xdr:col>24</xdr:col>
      <xdr:colOff>152400</xdr:colOff>
      <xdr:row>31</xdr:row>
      <xdr:rowOff>106507</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421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30921</xdr:rowOff>
    </xdr:from>
    <xdr:to>
      <xdr:col>24</xdr:col>
      <xdr:colOff>63500</xdr:colOff>
      <xdr:row>36</xdr:row>
      <xdr:rowOff>51321</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203121"/>
          <a:ext cx="838200" cy="20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109149</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2813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130722</xdr:rowOff>
    </xdr:from>
    <xdr:to>
      <xdr:col>24</xdr:col>
      <xdr:colOff>114300</xdr:colOff>
      <xdr:row>37</xdr:row>
      <xdr:rowOff>60872</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51321</xdr:rowOff>
    </xdr:from>
    <xdr:to>
      <xdr:col>19</xdr:col>
      <xdr:colOff>177800</xdr:colOff>
      <xdr:row>36</xdr:row>
      <xdr:rowOff>62445</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223521"/>
          <a:ext cx="889000" cy="11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144714</xdr:rowOff>
    </xdr:from>
    <xdr:to>
      <xdr:col>20</xdr:col>
      <xdr:colOff>38100</xdr:colOff>
      <xdr:row>37</xdr:row>
      <xdr:rowOff>74864</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65991</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40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62445</xdr:rowOff>
    </xdr:from>
    <xdr:to>
      <xdr:col>15</xdr:col>
      <xdr:colOff>50800</xdr:colOff>
      <xdr:row>36</xdr:row>
      <xdr:rowOff>97464</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234645"/>
          <a:ext cx="889000" cy="35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146557</xdr:rowOff>
    </xdr:from>
    <xdr:to>
      <xdr:col>15</xdr:col>
      <xdr:colOff>101600</xdr:colOff>
      <xdr:row>37</xdr:row>
      <xdr:rowOff>76707</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67834</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411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87261</xdr:rowOff>
    </xdr:from>
    <xdr:to>
      <xdr:col>10</xdr:col>
      <xdr:colOff>114300</xdr:colOff>
      <xdr:row>36</xdr:row>
      <xdr:rowOff>97464</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1130300" y="6259461"/>
          <a:ext cx="889000" cy="10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146629</xdr:rowOff>
    </xdr:from>
    <xdr:to>
      <xdr:col>10</xdr:col>
      <xdr:colOff>165100</xdr:colOff>
      <xdr:row>37</xdr:row>
      <xdr:rowOff>76779</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18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67906</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411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151470</xdr:rowOff>
    </xdr:from>
    <xdr:to>
      <xdr:col>6</xdr:col>
      <xdr:colOff>38100</xdr:colOff>
      <xdr:row>37</xdr:row>
      <xdr:rowOff>81620</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2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72747</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416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151571</xdr:rowOff>
    </xdr:from>
    <xdr:to>
      <xdr:col>24</xdr:col>
      <xdr:colOff>114300</xdr:colOff>
      <xdr:row>36</xdr:row>
      <xdr:rowOff>81721</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152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2998</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003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521</xdr:rowOff>
    </xdr:from>
    <xdr:to>
      <xdr:col>20</xdr:col>
      <xdr:colOff>38100</xdr:colOff>
      <xdr:row>36</xdr:row>
      <xdr:rowOff>102121</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172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118648</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5947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11645</xdr:rowOff>
    </xdr:from>
    <xdr:to>
      <xdr:col>15</xdr:col>
      <xdr:colOff>101600</xdr:colOff>
      <xdr:row>36</xdr:row>
      <xdr:rowOff>113245</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18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129772</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5959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46664</xdr:rowOff>
    </xdr:from>
    <xdr:to>
      <xdr:col>10</xdr:col>
      <xdr:colOff>165100</xdr:colOff>
      <xdr:row>36</xdr:row>
      <xdr:rowOff>148264</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218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164791</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5994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36461</xdr:rowOff>
    </xdr:from>
    <xdr:to>
      <xdr:col>6</xdr:col>
      <xdr:colOff>38100</xdr:colOff>
      <xdr:row>36</xdr:row>
      <xdr:rowOff>138061</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20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154588</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5983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63930</xdr:rowOff>
    </xdr:from>
    <xdr:to>
      <xdr:col>24</xdr:col>
      <xdr:colOff>62865</xdr:colOff>
      <xdr:row>58</xdr:row>
      <xdr:rowOff>124443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807880"/>
          <a:ext cx="1270" cy="1260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128270</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7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124443</xdr:rowOff>
    </xdr:from>
    <xdr:to>
      <xdr:col>24</xdr:col>
      <xdr:colOff>152400</xdr:colOff>
      <xdr:row>58</xdr:row>
      <xdr:rowOff>124443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6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10607</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583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63930</xdr:rowOff>
    </xdr:from>
    <xdr:to>
      <xdr:col>24</xdr:col>
      <xdr:colOff>152400</xdr:colOff>
      <xdr:row>51</xdr:row>
      <xdr:rowOff>63930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80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99510</xdr:rowOff>
    </xdr:from>
    <xdr:to>
      <xdr:col>24</xdr:col>
      <xdr:colOff>63500</xdr:colOff>
      <xdr:row>56</xdr:row>
      <xdr:rowOff>38115</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3797300" y="9529260"/>
          <a:ext cx="838200" cy="1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11023</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7836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32596</xdr:rowOff>
    </xdr:from>
    <xdr:to>
      <xdr:col>24</xdr:col>
      <xdr:colOff>114300</xdr:colOff>
      <xdr:row>57</xdr:row>
      <xdr:rowOff>134196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80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99510</xdr:rowOff>
    </xdr:from>
    <xdr:to>
      <xdr:col>19</xdr:col>
      <xdr:colOff>177800</xdr:colOff>
      <xdr:row>56</xdr:row>
      <xdr:rowOff>91879</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529260"/>
          <a:ext cx="889000" cy="16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39965</xdr:rowOff>
    </xdr:from>
    <xdr:to>
      <xdr:col>20</xdr:col>
      <xdr:colOff>38100</xdr:colOff>
      <xdr:row>57</xdr:row>
      <xdr:rowOff>141565</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132692</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9905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91521</xdr:rowOff>
    </xdr:from>
    <xdr:to>
      <xdr:col>15</xdr:col>
      <xdr:colOff>50800</xdr:colOff>
      <xdr:row>56</xdr:row>
      <xdr:rowOff>91879</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9692721"/>
          <a:ext cx="889000" cy="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51036</xdr:rowOff>
    </xdr:from>
    <xdr:to>
      <xdr:col>15</xdr:col>
      <xdr:colOff>101600</xdr:colOff>
      <xdr:row>57</xdr:row>
      <xdr:rowOff>152636</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143763</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91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91521</xdr:rowOff>
    </xdr:from>
    <xdr:to>
      <xdr:col>10</xdr:col>
      <xdr:colOff>114300</xdr:colOff>
      <xdr:row>56</xdr:row>
      <xdr:rowOff>140477</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692721"/>
          <a:ext cx="889000" cy="4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52546</xdr:rowOff>
    </xdr:from>
    <xdr:to>
      <xdr:col>10</xdr:col>
      <xdr:colOff>165100</xdr:colOff>
      <xdr:row>57</xdr:row>
      <xdr:rowOff>154146</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145273</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917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79697</xdr:rowOff>
    </xdr:from>
    <xdr:to>
      <xdr:col>6</xdr:col>
      <xdr:colOff>38100</xdr:colOff>
      <xdr:row>58</xdr:row>
      <xdr:rowOff>9847</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974</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945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158765</xdr:rowOff>
    </xdr:from>
    <xdr:to>
      <xdr:col>24</xdr:col>
      <xdr:colOff>114300</xdr:colOff>
      <xdr:row>56</xdr:row>
      <xdr:rowOff>88915</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58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10192</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439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48710</xdr:rowOff>
    </xdr:from>
    <xdr:to>
      <xdr:col>20</xdr:col>
      <xdr:colOff>38100</xdr:colOff>
      <xdr:row>55</xdr:row>
      <xdr:rowOff>150310</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47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166837</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9253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41079</xdr:rowOff>
    </xdr:from>
    <xdr:to>
      <xdr:col>15</xdr:col>
      <xdr:colOff>101600</xdr:colOff>
      <xdr:row>56</xdr:row>
      <xdr:rowOff>142679</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642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159206</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9417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40721</xdr:rowOff>
    </xdr:from>
    <xdr:to>
      <xdr:col>10</xdr:col>
      <xdr:colOff>165100</xdr:colOff>
      <xdr:row>56</xdr:row>
      <xdr:rowOff>142321</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64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158848</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9417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89677</xdr:rowOff>
    </xdr:from>
    <xdr:to>
      <xdr:col>6</xdr:col>
      <xdr:colOff>38100</xdr:colOff>
      <xdr:row>57</xdr:row>
      <xdr:rowOff>19827</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690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36354</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9466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54748</xdr:rowOff>
    </xdr:from>
    <xdr:to>
      <xdr:col>24</xdr:col>
      <xdr:colOff>62865</xdr:colOff>
      <xdr:row>78</xdr:row>
      <xdr:rowOff>139069</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399148"/>
          <a:ext cx="1270" cy="1113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142896</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15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139069</xdr:rowOff>
    </xdr:from>
    <xdr:to>
      <xdr:col>24</xdr:col>
      <xdr:colOff>152400</xdr:colOff>
      <xdr:row>78</xdr:row>
      <xdr:rowOff>139069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12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1425</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174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54748</xdr:rowOff>
    </xdr:from>
    <xdr:to>
      <xdr:col>24</xdr:col>
      <xdr:colOff>152400</xdr:colOff>
      <xdr:row>72</xdr:row>
      <xdr:rowOff>54748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399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79684</xdr:rowOff>
    </xdr:from>
    <xdr:to>
      <xdr:col>24</xdr:col>
      <xdr:colOff>63500</xdr:colOff>
      <xdr:row>78</xdr:row>
      <xdr:rowOff>101341</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452784"/>
          <a:ext cx="838200" cy="21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169412</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996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146535</xdr:rowOff>
    </xdr:from>
    <xdr:to>
      <xdr:col>24</xdr:col>
      <xdr:colOff>114300</xdr:colOff>
      <xdr:row>78</xdr:row>
      <xdr:rowOff>76685</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34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80342</xdr:rowOff>
    </xdr:from>
    <xdr:to>
      <xdr:col>19</xdr:col>
      <xdr:colOff>177800</xdr:colOff>
      <xdr:row>78</xdr:row>
      <xdr:rowOff>101341</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453442"/>
          <a:ext cx="889000" cy="20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136796</xdr:rowOff>
    </xdr:from>
    <xdr:to>
      <xdr:col>20</xdr:col>
      <xdr:colOff>38100</xdr:colOff>
      <xdr:row>78</xdr:row>
      <xdr:rowOff>66946</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33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83473</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113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80342</xdr:rowOff>
    </xdr:from>
    <xdr:to>
      <xdr:col>15</xdr:col>
      <xdr:colOff>50800</xdr:colOff>
      <xdr:row>78</xdr:row>
      <xdr:rowOff>97588</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453442"/>
          <a:ext cx="889000" cy="17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127022</xdr:rowOff>
    </xdr:from>
    <xdr:to>
      <xdr:col>15</xdr:col>
      <xdr:colOff>101600</xdr:colOff>
      <xdr:row>78</xdr:row>
      <xdr:rowOff>57172</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3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73699</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103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97588</xdr:rowOff>
    </xdr:from>
    <xdr:to>
      <xdr:col>10</xdr:col>
      <xdr:colOff>114300</xdr:colOff>
      <xdr:row>78</xdr:row>
      <xdr:rowOff>104510</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470688"/>
          <a:ext cx="889000" cy="6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144281</xdr:rowOff>
    </xdr:from>
    <xdr:to>
      <xdr:col>10</xdr:col>
      <xdr:colOff>165100</xdr:colOff>
      <xdr:row>78</xdr:row>
      <xdr:rowOff>74431</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4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90958</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12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150955</xdr:rowOff>
    </xdr:from>
    <xdr:to>
      <xdr:col>6</xdr:col>
      <xdr:colOff>38100</xdr:colOff>
      <xdr:row>78</xdr:row>
      <xdr:rowOff>81105</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52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97632</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127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28884</xdr:rowOff>
    </xdr:from>
    <xdr:to>
      <xdr:col>24</xdr:col>
      <xdr:colOff>114300</xdr:colOff>
      <xdr:row>78</xdr:row>
      <xdr:rowOff>130484</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401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124962</xdr:rowOff>
    </xdr:from>
    <xdr:ext cx="534377"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326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50541</xdr:rowOff>
    </xdr:from>
    <xdr:to>
      <xdr:col>20</xdr:col>
      <xdr:colOff>38100</xdr:colOff>
      <xdr:row>78</xdr:row>
      <xdr:rowOff>152141</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423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143268</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516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29542</xdr:rowOff>
    </xdr:from>
    <xdr:to>
      <xdr:col>15</xdr:col>
      <xdr:colOff>101600</xdr:colOff>
      <xdr:row>78</xdr:row>
      <xdr:rowOff>131142</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402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122269</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41111" y="13495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46788</xdr:rowOff>
    </xdr:from>
    <xdr:to>
      <xdr:col>10</xdr:col>
      <xdr:colOff>165100</xdr:colOff>
      <xdr:row>78</xdr:row>
      <xdr:rowOff>148388</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419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139515</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512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53710</xdr:rowOff>
    </xdr:from>
    <xdr:to>
      <xdr:col>6</xdr:col>
      <xdr:colOff>38100</xdr:colOff>
      <xdr:row>78</xdr:row>
      <xdr:rowOff>155310</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42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146437</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519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168380</xdr:rowOff>
    </xdr:from>
    <xdr:to>
      <xdr:col>24</xdr:col>
      <xdr:colOff>62865</xdr:colOff>
      <xdr:row>99</xdr:row>
      <xdr:rowOff>2136</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598880"/>
          <a:ext cx="1270" cy="1376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5963</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6979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2136</xdr:rowOff>
    </xdr:from>
    <xdr:to>
      <xdr:col>24</xdr:col>
      <xdr:colOff>152400</xdr:colOff>
      <xdr:row>99</xdr:row>
      <xdr:rowOff>2136</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6975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115057</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374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168380</xdr:rowOff>
    </xdr:from>
    <xdr:to>
      <xdr:col>24</xdr:col>
      <xdr:colOff>152400</xdr:colOff>
      <xdr:row>90</xdr:row>
      <xdr:rowOff>168380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59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115029</xdr:rowOff>
    </xdr:from>
    <xdr:to>
      <xdr:col>24</xdr:col>
      <xdr:colOff>63500</xdr:colOff>
      <xdr:row>98</xdr:row>
      <xdr:rowOff>116419</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917129"/>
          <a:ext cx="838200" cy="1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58275</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6889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35398</xdr:rowOff>
    </xdr:from>
    <xdr:to>
      <xdr:col>24</xdr:col>
      <xdr:colOff>114300</xdr:colOff>
      <xdr:row>98</xdr:row>
      <xdr:rowOff>136998</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837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113213</xdr:rowOff>
    </xdr:from>
    <xdr:to>
      <xdr:col>19</xdr:col>
      <xdr:colOff>177800</xdr:colOff>
      <xdr:row>98</xdr:row>
      <xdr:rowOff>116419</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2908300" y="16915313"/>
          <a:ext cx="889000" cy="3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40001</xdr:rowOff>
    </xdr:from>
    <xdr:to>
      <xdr:col>20</xdr:col>
      <xdr:colOff>38100</xdr:colOff>
      <xdr:row>98</xdr:row>
      <xdr:rowOff>141601</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84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158128</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61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113213</xdr:rowOff>
    </xdr:from>
    <xdr:to>
      <xdr:col>15</xdr:col>
      <xdr:colOff>50800</xdr:colOff>
      <xdr:row>98</xdr:row>
      <xdr:rowOff>116139</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019300" y="16915313"/>
          <a:ext cx="889000" cy="2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37043</xdr:rowOff>
    </xdr:from>
    <xdr:to>
      <xdr:col>15</xdr:col>
      <xdr:colOff>101600</xdr:colOff>
      <xdr:row>98</xdr:row>
      <xdr:rowOff>138643</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83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155170</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614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116139</xdr:rowOff>
    </xdr:from>
    <xdr:to>
      <xdr:col>10</xdr:col>
      <xdr:colOff>114300</xdr:colOff>
      <xdr:row>98</xdr:row>
      <xdr:rowOff>128343</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918239"/>
          <a:ext cx="889000" cy="12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35192</xdr:rowOff>
    </xdr:from>
    <xdr:to>
      <xdr:col>10</xdr:col>
      <xdr:colOff>165100</xdr:colOff>
      <xdr:row>98</xdr:row>
      <xdr:rowOff>136792</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83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153319</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612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45312</xdr:rowOff>
    </xdr:from>
    <xdr:to>
      <xdr:col>6</xdr:col>
      <xdr:colOff>38100</xdr:colOff>
      <xdr:row>98</xdr:row>
      <xdr:rowOff>146912</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84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163439</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622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64229</xdr:rowOff>
    </xdr:from>
    <xdr:to>
      <xdr:col>24</xdr:col>
      <xdr:colOff>114300</xdr:colOff>
      <xdr:row>98</xdr:row>
      <xdr:rowOff>165829</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866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13826</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815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65619</xdr:rowOff>
    </xdr:from>
    <xdr:to>
      <xdr:col>20</xdr:col>
      <xdr:colOff>38100</xdr:colOff>
      <xdr:row>98</xdr:row>
      <xdr:rowOff>167219</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867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158346</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960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62413</xdr:rowOff>
    </xdr:from>
    <xdr:to>
      <xdr:col>15</xdr:col>
      <xdr:colOff>101600</xdr:colOff>
      <xdr:row>98</xdr:row>
      <xdr:rowOff>164013</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864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155140</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957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65339</xdr:rowOff>
    </xdr:from>
    <xdr:to>
      <xdr:col>10</xdr:col>
      <xdr:colOff>165100</xdr:colOff>
      <xdr:row>98</xdr:row>
      <xdr:rowOff>166939</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867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158066</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96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77543</xdr:rowOff>
    </xdr:from>
    <xdr:to>
      <xdr:col>6</xdr:col>
      <xdr:colOff>38100</xdr:colOff>
      <xdr:row>99</xdr:row>
      <xdr:rowOff>7693</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87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170270</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97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29</xdr:row>
      <xdr:rowOff>38299</xdr:rowOff>
    </xdr:from>
    <xdr:ext cx="685572"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5918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64162</xdr:rowOff>
    </xdr:from>
    <xdr:to>
      <xdr:col>54</xdr:col>
      <xdr:colOff>189865</xdr:colOff>
      <xdr:row>39</xdr:row>
      <xdr:rowOff>21379</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207662"/>
          <a:ext cx="1270" cy="1500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25206</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711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21379</xdr:rowOff>
    </xdr:from>
    <xdr:to>
      <xdr:col>55</xdr:col>
      <xdr:colOff>88900</xdr:colOff>
      <xdr:row>39</xdr:row>
      <xdr:rowOff>21379</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70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10839</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4982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64162</xdr:rowOff>
    </xdr:from>
    <xdr:to>
      <xdr:col>55</xdr:col>
      <xdr:colOff>88900</xdr:colOff>
      <xdr:row>30</xdr:row>
      <xdr:rowOff>64162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207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63772</xdr:rowOff>
    </xdr:from>
    <xdr:to>
      <xdr:col>55</xdr:col>
      <xdr:colOff>0</xdr:colOff>
      <xdr:row>38</xdr:row>
      <xdr:rowOff>70308</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9639300" y="6578872"/>
          <a:ext cx="838200" cy="6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89240</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2614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66363</xdr:rowOff>
    </xdr:from>
    <xdr:to>
      <xdr:col>55</xdr:col>
      <xdr:colOff>50800</xdr:colOff>
      <xdr:row>37</xdr:row>
      <xdr:rowOff>167963</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410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63772</xdr:rowOff>
    </xdr:from>
    <xdr:to>
      <xdr:col>50</xdr:col>
      <xdr:colOff>114300</xdr:colOff>
      <xdr:row>38</xdr:row>
      <xdr:rowOff>73644</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6578872"/>
          <a:ext cx="889000" cy="9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82540</xdr:rowOff>
    </xdr:from>
    <xdr:to>
      <xdr:col>50</xdr:col>
      <xdr:colOff>165100</xdr:colOff>
      <xdr:row>38</xdr:row>
      <xdr:rowOff>12690</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42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29217</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201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73644</xdr:rowOff>
    </xdr:from>
    <xdr:to>
      <xdr:col>45</xdr:col>
      <xdr:colOff>177800</xdr:colOff>
      <xdr:row>38</xdr:row>
      <xdr:rowOff>111755</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588744"/>
          <a:ext cx="889000" cy="38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70909</xdr:rowOff>
    </xdr:from>
    <xdr:to>
      <xdr:col>46</xdr:col>
      <xdr:colOff>38100</xdr:colOff>
      <xdr:row>38</xdr:row>
      <xdr:rowOff>1059</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414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17586</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189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111755</xdr:rowOff>
    </xdr:from>
    <xdr:to>
      <xdr:col>41</xdr:col>
      <xdr:colOff>50800</xdr:colOff>
      <xdr:row>38</xdr:row>
      <xdr:rowOff>150149</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626855"/>
          <a:ext cx="889000" cy="38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95146</xdr:rowOff>
    </xdr:from>
    <xdr:to>
      <xdr:col>41</xdr:col>
      <xdr:colOff>101600</xdr:colOff>
      <xdr:row>38</xdr:row>
      <xdr:rowOff>25296</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43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41823</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214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104339</xdr:rowOff>
    </xdr:from>
    <xdr:to>
      <xdr:col>36</xdr:col>
      <xdr:colOff>165100</xdr:colOff>
      <xdr:row>38</xdr:row>
      <xdr:rowOff>34489</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44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51016</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223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19508</xdr:rowOff>
    </xdr:from>
    <xdr:to>
      <xdr:col>55</xdr:col>
      <xdr:colOff>50800</xdr:colOff>
      <xdr:row>38</xdr:row>
      <xdr:rowOff>121108</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534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105885</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449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12972</xdr:rowOff>
    </xdr:from>
    <xdr:to>
      <xdr:col>50</xdr:col>
      <xdr:colOff>165100</xdr:colOff>
      <xdr:row>38</xdr:row>
      <xdr:rowOff>114572</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528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105699</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6620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22844</xdr:rowOff>
    </xdr:from>
    <xdr:to>
      <xdr:col>46</xdr:col>
      <xdr:colOff>38100</xdr:colOff>
      <xdr:row>38</xdr:row>
      <xdr:rowOff>124444</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537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115571</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6630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60955</xdr:rowOff>
    </xdr:from>
    <xdr:to>
      <xdr:col>41</xdr:col>
      <xdr:colOff>101600</xdr:colOff>
      <xdr:row>38</xdr:row>
      <xdr:rowOff>162555</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57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153682</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668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99349</xdr:rowOff>
    </xdr:from>
    <xdr:to>
      <xdr:col>36</xdr:col>
      <xdr:colOff>165100</xdr:colOff>
      <xdr:row>39</xdr:row>
      <xdr:rowOff>29499</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614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20626</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707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135851</xdr:rowOff>
    </xdr:from>
    <xdr:to>
      <xdr:col>54</xdr:col>
      <xdr:colOff>189865</xdr:colOff>
      <xdr:row>59</xdr:row>
      <xdr:rowOff>32564</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536901"/>
          <a:ext cx="1270" cy="1611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36391</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151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32564</xdr:rowOff>
    </xdr:from>
    <xdr:to>
      <xdr:col>55</xdr:col>
      <xdr:colOff>88900</xdr:colOff>
      <xdr:row>59</xdr:row>
      <xdr:rowOff>32564</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14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82528</xdr:rowOff>
    </xdr:from>
    <xdr:ext cx="690189"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3121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4,260,103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135851</xdr:rowOff>
    </xdr:from>
    <xdr:to>
      <xdr:col>55</xdr:col>
      <xdr:colOff>88900</xdr:colOff>
      <xdr:row>49</xdr:row>
      <xdr:rowOff>135851</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536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51321</xdr:rowOff>
    </xdr:from>
    <xdr:to>
      <xdr:col>55</xdr:col>
      <xdr:colOff>0</xdr:colOff>
      <xdr:row>58</xdr:row>
      <xdr:rowOff>81395</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9639300" y="9995421"/>
          <a:ext cx="838200" cy="30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41276</xdr:rowOff>
    </xdr:from>
    <xdr:ext cx="599010"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9853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62849</xdr:rowOff>
    </xdr:from>
    <xdr:to>
      <xdr:col>55</xdr:col>
      <xdr:colOff>50800</xdr:colOff>
      <xdr:row>58</xdr:row>
      <xdr:rowOff>164449</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1000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50870</xdr:rowOff>
    </xdr:from>
    <xdr:to>
      <xdr:col>50</xdr:col>
      <xdr:colOff>114300</xdr:colOff>
      <xdr:row>58</xdr:row>
      <xdr:rowOff>51321</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8750300" y="9994970"/>
          <a:ext cx="889000" cy="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61628</xdr:rowOff>
    </xdr:from>
    <xdr:to>
      <xdr:col>50</xdr:col>
      <xdr:colOff>165100</xdr:colOff>
      <xdr:row>58</xdr:row>
      <xdr:rowOff>163228</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10005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154355</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39795" y="10098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50870</xdr:rowOff>
    </xdr:from>
    <xdr:to>
      <xdr:col>45</xdr:col>
      <xdr:colOff>177800</xdr:colOff>
      <xdr:row>58</xdr:row>
      <xdr:rowOff>70879</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7861300" y="9994970"/>
          <a:ext cx="889000" cy="2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54163</xdr:rowOff>
    </xdr:from>
    <xdr:to>
      <xdr:col>46</xdr:col>
      <xdr:colOff>38100</xdr:colOff>
      <xdr:row>58</xdr:row>
      <xdr:rowOff>155763</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999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146890</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50795" y="10090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70879</xdr:rowOff>
    </xdr:from>
    <xdr:to>
      <xdr:col>41</xdr:col>
      <xdr:colOff>50800</xdr:colOff>
      <xdr:row>58</xdr:row>
      <xdr:rowOff>97113</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6972300" y="10014979"/>
          <a:ext cx="889000" cy="26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53869</xdr:rowOff>
    </xdr:from>
    <xdr:to>
      <xdr:col>41</xdr:col>
      <xdr:colOff>101600</xdr:colOff>
      <xdr:row>58</xdr:row>
      <xdr:rowOff>155469</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146596</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61795" y="10090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58245</xdr:rowOff>
    </xdr:from>
    <xdr:to>
      <xdr:col>36</xdr:col>
      <xdr:colOff>165100</xdr:colOff>
      <xdr:row>58</xdr:row>
      <xdr:rowOff>159845</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1000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150972</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672795" y="10095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30595</xdr:rowOff>
    </xdr:from>
    <xdr:to>
      <xdr:col>55</xdr:col>
      <xdr:colOff>50800</xdr:colOff>
      <xdr:row>58</xdr:row>
      <xdr:rowOff>132195</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997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161422</xdr:rowOff>
    </xdr:from>
    <xdr:ext cx="599010"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762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521</xdr:rowOff>
    </xdr:from>
    <xdr:to>
      <xdr:col>50</xdr:col>
      <xdr:colOff>165100</xdr:colOff>
      <xdr:row>58</xdr:row>
      <xdr:rowOff>102121</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9944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118648</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39795" y="9719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70</xdr:rowOff>
    </xdr:from>
    <xdr:to>
      <xdr:col>46</xdr:col>
      <xdr:colOff>38100</xdr:colOff>
      <xdr:row>58</xdr:row>
      <xdr:rowOff>101670</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9944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118197</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50795" y="9719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20079</xdr:rowOff>
    </xdr:from>
    <xdr:to>
      <xdr:col>41</xdr:col>
      <xdr:colOff>101600</xdr:colOff>
      <xdr:row>58</xdr:row>
      <xdr:rowOff>121679</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9964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138206</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61795" y="9739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46313</xdr:rowOff>
    </xdr:from>
    <xdr:to>
      <xdr:col>36</xdr:col>
      <xdr:colOff>165100</xdr:colOff>
      <xdr:row>58</xdr:row>
      <xdr:rowOff>147913</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9990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164440</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672795" y="9765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119349</xdr:rowOff>
    </xdr:from>
    <xdr:to>
      <xdr:col>54</xdr:col>
      <xdr:colOff>189865</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292299"/>
          <a:ext cx="1270" cy="1220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158953</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5320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66026</xdr:rowOff>
    </xdr:from>
    <xdr:ext cx="690189"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20675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2,669,511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119349</xdr:rowOff>
    </xdr:from>
    <xdr:to>
      <xdr:col>55</xdr:col>
      <xdr:colOff>88900</xdr:colOff>
      <xdr:row>71</xdr:row>
      <xdr:rowOff>119349</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292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99096</xdr:rowOff>
    </xdr:from>
    <xdr:to>
      <xdr:col>55</xdr:col>
      <xdr:colOff>0</xdr:colOff>
      <xdr:row>78</xdr:row>
      <xdr:rowOff>122050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9639300" y="13472196"/>
          <a:ext cx="838200" cy="2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31954</xdr:rowOff>
    </xdr:from>
    <xdr:ext cx="534377"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405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53527</xdr:rowOff>
    </xdr:from>
    <xdr:to>
      <xdr:col>55</xdr:col>
      <xdr:colOff>50800</xdr:colOff>
      <xdr:row>78</xdr:row>
      <xdr:rowOff>155127</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426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108962</xdr:rowOff>
    </xdr:from>
    <xdr:to>
      <xdr:col>50</xdr:col>
      <xdr:colOff>114300</xdr:colOff>
      <xdr:row>78</xdr:row>
      <xdr:rowOff>122050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8750300" y="13482062"/>
          <a:ext cx="889000" cy="13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57054</xdr:rowOff>
    </xdr:from>
    <xdr:to>
      <xdr:col>50</xdr:col>
      <xdr:colOff>165100</xdr:colOff>
      <xdr:row>78</xdr:row>
      <xdr:rowOff>158654</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43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3731</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72111" y="13205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108962</xdr:rowOff>
    </xdr:from>
    <xdr:to>
      <xdr:col>45</xdr:col>
      <xdr:colOff>177800</xdr:colOff>
      <xdr:row>78</xdr:row>
      <xdr:rowOff>122337</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7861300" y="13482062"/>
          <a:ext cx="889000" cy="13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53000</xdr:rowOff>
    </xdr:from>
    <xdr:to>
      <xdr:col>46</xdr:col>
      <xdr:colOff>38100</xdr:colOff>
      <xdr:row>78</xdr:row>
      <xdr:rowOff>154600</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42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171127</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83111" y="1320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122337</xdr:rowOff>
    </xdr:from>
    <xdr:to>
      <xdr:col>41</xdr:col>
      <xdr:colOff>50800</xdr:colOff>
      <xdr:row>78</xdr:row>
      <xdr:rowOff>136835</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6972300" y="13495437"/>
          <a:ext cx="889000" cy="14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45500</xdr:rowOff>
    </xdr:from>
    <xdr:to>
      <xdr:col>41</xdr:col>
      <xdr:colOff>101600</xdr:colOff>
      <xdr:row>78</xdr:row>
      <xdr:rowOff>147100</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41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163627</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94111" y="1319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35658</xdr:rowOff>
    </xdr:from>
    <xdr:to>
      <xdr:col>36</xdr:col>
      <xdr:colOff>165100</xdr:colOff>
      <xdr:row>78</xdr:row>
      <xdr:rowOff>137258</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408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153785</xdr:rowOff>
    </xdr:from>
    <xdr:ext cx="59901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672795" y="13183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48296</xdr:rowOff>
    </xdr:from>
    <xdr:to>
      <xdr:col>55</xdr:col>
      <xdr:colOff>50800</xdr:colOff>
      <xdr:row>78</xdr:row>
      <xdr:rowOff>149896</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42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7673</xdr:rowOff>
    </xdr:from>
    <xdr:ext cx="534377"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209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71250</xdr:rowOff>
    </xdr:from>
    <xdr:to>
      <xdr:col>50</xdr:col>
      <xdr:colOff>165100</xdr:colOff>
      <xdr:row>79</xdr:row>
      <xdr:rowOff>1400</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44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163977</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372111" y="13537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58162</xdr:rowOff>
    </xdr:from>
    <xdr:to>
      <xdr:col>46</xdr:col>
      <xdr:colOff>38100</xdr:colOff>
      <xdr:row>78</xdr:row>
      <xdr:rowOff>159762</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43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150889</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483111" y="13523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71537</xdr:rowOff>
    </xdr:from>
    <xdr:to>
      <xdr:col>41</xdr:col>
      <xdr:colOff>101600</xdr:colOff>
      <xdr:row>79</xdr:row>
      <xdr:rowOff>1687</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44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164264</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594111" y="13537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86035</xdr:rowOff>
    </xdr:from>
    <xdr:to>
      <xdr:col>36</xdr:col>
      <xdr:colOff>165100</xdr:colOff>
      <xdr:row>79</xdr:row>
      <xdr:rowOff>16185</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345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7312</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37428" y="13551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78663</xdr:rowOff>
    </xdr:from>
    <xdr:to>
      <xdr:col>54</xdr:col>
      <xdr:colOff>189865</xdr:colOff>
      <xdr:row>98</xdr:row>
      <xdr:rowOff>139700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509163"/>
          <a:ext cx="1270" cy="1432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25340</xdr:rowOff>
    </xdr:from>
    <xdr:ext cx="690189"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2843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1,566,750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78663</xdr:rowOff>
    </xdr:from>
    <xdr:to>
      <xdr:col>55</xdr:col>
      <xdr:colOff>88900</xdr:colOff>
      <xdr:row>90</xdr:row>
      <xdr:rowOff>78663</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509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166340</xdr:rowOff>
    </xdr:from>
    <xdr:to>
      <xdr:col>55</xdr:col>
      <xdr:colOff>0</xdr:colOff>
      <xdr:row>97</xdr:row>
      <xdr:rowOff>114537</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9639300" y="16625540"/>
          <a:ext cx="838200" cy="119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108585</xdr:rowOff>
    </xdr:from>
    <xdr:ext cx="599010"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7392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130158</xdr:rowOff>
    </xdr:from>
    <xdr:to>
      <xdr:col>55</xdr:col>
      <xdr:colOff>50800</xdr:colOff>
      <xdr:row>98</xdr:row>
      <xdr:rowOff>60308</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760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155671</xdr:rowOff>
    </xdr:from>
    <xdr:to>
      <xdr:col>50</xdr:col>
      <xdr:colOff>114300</xdr:colOff>
      <xdr:row>96</xdr:row>
      <xdr:rowOff>166340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8750300" y="16614871"/>
          <a:ext cx="889000" cy="10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133057</xdr:rowOff>
    </xdr:from>
    <xdr:to>
      <xdr:col>50</xdr:col>
      <xdr:colOff>165100</xdr:colOff>
      <xdr:row>98</xdr:row>
      <xdr:rowOff>63207</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76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54334</xdr:rowOff>
    </xdr:from>
    <xdr:ext cx="59901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39795" y="16856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155671</xdr:rowOff>
    </xdr:from>
    <xdr:to>
      <xdr:col>45</xdr:col>
      <xdr:colOff>177800</xdr:colOff>
      <xdr:row>97</xdr:row>
      <xdr:rowOff>15793</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7861300" y="16614871"/>
          <a:ext cx="889000" cy="31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117070</xdr:rowOff>
    </xdr:from>
    <xdr:to>
      <xdr:col>46</xdr:col>
      <xdr:colOff>38100</xdr:colOff>
      <xdr:row>98</xdr:row>
      <xdr:rowOff>47220</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74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38347</xdr:rowOff>
    </xdr:from>
    <xdr:ext cx="59901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50795" y="16840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15793</xdr:rowOff>
    </xdr:from>
    <xdr:to>
      <xdr:col>41</xdr:col>
      <xdr:colOff>50800</xdr:colOff>
      <xdr:row>97</xdr:row>
      <xdr:rowOff>36655</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6972300" y="16646443"/>
          <a:ext cx="889000" cy="20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126340</xdr:rowOff>
    </xdr:from>
    <xdr:to>
      <xdr:col>41</xdr:col>
      <xdr:colOff>101600</xdr:colOff>
      <xdr:row>98</xdr:row>
      <xdr:rowOff>56490</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75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47617</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61795" y="16849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143616</xdr:rowOff>
    </xdr:from>
    <xdr:to>
      <xdr:col>36</xdr:col>
      <xdr:colOff>165100</xdr:colOff>
      <xdr:row>98</xdr:row>
      <xdr:rowOff>73766</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77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64893</xdr:rowOff>
    </xdr:from>
    <xdr:ext cx="59901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672795" y="16866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63737</xdr:rowOff>
    </xdr:from>
    <xdr:to>
      <xdr:col>55</xdr:col>
      <xdr:colOff>50800</xdr:colOff>
      <xdr:row>97</xdr:row>
      <xdr:rowOff>165337</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694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86614</xdr:rowOff>
    </xdr:from>
    <xdr:ext cx="599010"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545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115540</xdr:rowOff>
    </xdr:from>
    <xdr:to>
      <xdr:col>50</xdr:col>
      <xdr:colOff>165100</xdr:colOff>
      <xdr:row>97</xdr:row>
      <xdr:rowOff>45690</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57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62217</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39795" y="16349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104871</xdr:rowOff>
    </xdr:from>
    <xdr:to>
      <xdr:col>46</xdr:col>
      <xdr:colOff>38100</xdr:colOff>
      <xdr:row>97</xdr:row>
      <xdr:rowOff>35021</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564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51548</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50795" y="16339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136443</xdr:rowOff>
    </xdr:from>
    <xdr:to>
      <xdr:col>41</xdr:col>
      <xdr:colOff>101600</xdr:colOff>
      <xdr:row>97</xdr:row>
      <xdr:rowOff>66593</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59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83120</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61795" y="16370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157305</xdr:rowOff>
    </xdr:from>
    <xdr:to>
      <xdr:col>36</xdr:col>
      <xdr:colOff>165100</xdr:colOff>
      <xdr:row>97</xdr:row>
      <xdr:rowOff>87455</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61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103982</xdr:rowOff>
    </xdr:from>
    <xdr:ext cx="59901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672795" y="16391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31</xdr:row>
      <xdr:rowOff>21970</xdr:rowOff>
    </xdr:from>
    <xdr:ext cx="685572"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760428" y="5336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29</xdr:row>
      <xdr:rowOff>38299</xdr:rowOff>
    </xdr:from>
    <xdr:ext cx="685572"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760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147062</xdr:rowOff>
    </xdr:from>
    <xdr:to>
      <xdr:col>85</xdr:col>
      <xdr:colOff>126364</xdr:colOff>
      <xdr:row>39</xdr:row>
      <xdr:rowOff>98878</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290562"/>
          <a:ext cx="1269" cy="1494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128416</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8149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93739</xdr:rowOff>
    </xdr:from>
    <xdr:ext cx="690189"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0657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147062</xdr:rowOff>
    </xdr:from>
    <xdr:to>
      <xdr:col>86</xdr:col>
      <xdr:colOff>25400</xdr:colOff>
      <xdr:row>30</xdr:row>
      <xdr:rowOff>147062</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290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98875</xdr:rowOff>
    </xdr:from>
    <xdr:to>
      <xdr:col>85</xdr:col>
      <xdr:colOff>127000</xdr:colOff>
      <xdr:row>39</xdr:row>
      <xdr:rowOff>98878</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5481300" y="6785425"/>
          <a:ext cx="838200" cy="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45866</xdr:rowOff>
    </xdr:from>
    <xdr:ext cx="534377"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560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22989</xdr:rowOff>
    </xdr:from>
    <xdr:to>
      <xdr:col>85</xdr:col>
      <xdr:colOff>177800</xdr:colOff>
      <xdr:row>39</xdr:row>
      <xdr:rowOff>124589</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70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98817</xdr:rowOff>
    </xdr:from>
    <xdr:to>
      <xdr:col>81</xdr:col>
      <xdr:colOff>50800</xdr:colOff>
      <xdr:row>39</xdr:row>
      <xdr:rowOff>98875</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4592300" y="6785367"/>
          <a:ext cx="889000" cy="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27194</xdr:rowOff>
    </xdr:from>
    <xdr:to>
      <xdr:col>81</xdr:col>
      <xdr:colOff>101600</xdr:colOff>
      <xdr:row>39</xdr:row>
      <xdr:rowOff>128794</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71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145321</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14111" y="6488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98447</xdr:rowOff>
    </xdr:from>
    <xdr:to>
      <xdr:col>76</xdr:col>
      <xdr:colOff>114300</xdr:colOff>
      <xdr:row>39</xdr:row>
      <xdr:rowOff>98817</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3703300" y="6784997"/>
          <a:ext cx="889000" cy="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29631</xdr:rowOff>
    </xdr:from>
    <xdr:to>
      <xdr:col>76</xdr:col>
      <xdr:colOff>165100</xdr:colOff>
      <xdr:row>39</xdr:row>
      <xdr:rowOff>131231</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71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147758</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25111" y="6491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81318</xdr:rowOff>
    </xdr:from>
    <xdr:to>
      <xdr:col>71</xdr:col>
      <xdr:colOff>177800</xdr:colOff>
      <xdr:row>39</xdr:row>
      <xdr:rowOff>98447</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2814300" y="6767868"/>
          <a:ext cx="889000" cy="17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27822</xdr:rowOff>
    </xdr:from>
    <xdr:to>
      <xdr:col>72</xdr:col>
      <xdr:colOff>38100</xdr:colOff>
      <xdr:row>39</xdr:row>
      <xdr:rowOff>129422</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71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145949</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36111" y="6489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32256</xdr:rowOff>
    </xdr:from>
    <xdr:to>
      <xdr:col>67</xdr:col>
      <xdr:colOff>101600</xdr:colOff>
      <xdr:row>39</xdr:row>
      <xdr:rowOff>133856</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718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124983</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47111" y="6811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39</xdr:row>
      <xdr:rowOff>1416</xdr:rowOff>
    </xdr:from>
    <xdr:ext cx="249299"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6879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48075</xdr:rowOff>
    </xdr:from>
    <xdr:to>
      <xdr:col>81</xdr:col>
      <xdr:colOff>101600</xdr:colOff>
      <xdr:row>39</xdr:row>
      <xdr:rowOff>149675</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734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140802</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356650" y="68273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48017</xdr:rowOff>
    </xdr:from>
    <xdr:to>
      <xdr:col>76</xdr:col>
      <xdr:colOff>165100</xdr:colOff>
      <xdr:row>39</xdr:row>
      <xdr:rowOff>149617</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734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140744</xdr:rowOff>
    </xdr:from>
    <xdr:ext cx="313932"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35333" y="68272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47647</xdr:rowOff>
    </xdr:from>
    <xdr:to>
      <xdr:col>72</xdr:col>
      <xdr:colOff>38100</xdr:colOff>
      <xdr:row>39</xdr:row>
      <xdr:rowOff>149247</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734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140374</xdr:rowOff>
    </xdr:from>
    <xdr:ext cx="378565"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14017" y="68269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30518</xdr:rowOff>
    </xdr:from>
    <xdr:to>
      <xdr:col>67</xdr:col>
      <xdr:colOff>101600</xdr:colOff>
      <xdr:row>39</xdr:row>
      <xdr:rowOff>132118</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717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148645</xdr:rowOff>
    </xdr:from>
    <xdr:ext cx="534377"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547111" y="6492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56</xdr:row>
      <xdr:rowOff>144434</xdr:rowOff>
    </xdr:from>
    <xdr:ext cx="46717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1978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160762</xdr:rowOff>
    </xdr:from>
    <xdr:ext cx="467179"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1978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5642</xdr:rowOff>
    </xdr:from>
    <xdr:ext cx="46717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1978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51</xdr:row>
      <xdr:rowOff>21970</xdr:rowOff>
    </xdr:from>
    <xdr:ext cx="46717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1978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38299</xdr:rowOff>
    </xdr:from>
    <xdr:ext cx="46717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1978821" y="8439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a:extLst>
            <a:ext uri="{FF2B5EF4-FFF2-40B4-BE49-F238E27FC236}">
              <a16:creationId xmlns:a16="http://schemas.microsoft.com/office/drawing/2014/main" id="{00000000-0008-0000-06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13317</xdr:rowOff>
    </xdr:from>
    <xdr:to>
      <xdr:col>85</xdr:col>
      <xdr:colOff>126364</xdr:colOff>
      <xdr:row>59</xdr:row>
      <xdr:rowOff>98878</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flipV="1">
          <a:off x="16317595" y="8757267"/>
          <a:ext cx="1269" cy="1457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153505</xdr:rowOff>
    </xdr:from>
    <xdr:ext cx="249299" cy="259045"/>
    <xdr:sp macro="" textlink="">
      <xdr:nvSpPr>
        <xdr:cNvPr id="571" name="失業対策事業費最小値テキスト">
          <a:extLst>
            <a:ext uri="{FF2B5EF4-FFF2-40B4-BE49-F238E27FC236}">
              <a16:creationId xmlns:a16="http://schemas.microsoft.com/office/drawing/2014/main" id="{00000000-0008-0000-0600-00003B020000}"/>
            </a:ext>
          </a:extLst>
        </xdr:cNvPr>
        <xdr:cNvSpPr txBox="1"/>
      </xdr:nvSpPr>
      <xdr:spPr>
        <a:xfrm>
          <a:off x="16370300" y="10269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131444</xdr:rowOff>
    </xdr:from>
    <xdr:ext cx="469744" cy="259045"/>
    <xdr:sp macro="" textlink="">
      <xdr:nvSpPr>
        <xdr:cNvPr id="573" name="失業対策事業費最大値テキスト">
          <a:extLst>
            <a:ext uri="{FF2B5EF4-FFF2-40B4-BE49-F238E27FC236}">
              <a16:creationId xmlns:a16="http://schemas.microsoft.com/office/drawing/2014/main" id="{00000000-0008-0000-0600-00003D020000}"/>
            </a:ext>
          </a:extLst>
        </xdr:cNvPr>
        <xdr:cNvSpPr txBox="1"/>
      </xdr:nvSpPr>
      <xdr:spPr>
        <a:xfrm>
          <a:off x="16370300" y="8532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13317</xdr:rowOff>
    </xdr:from>
    <xdr:to>
      <xdr:col>86</xdr:col>
      <xdr:colOff>25400</xdr:colOff>
      <xdr:row>51</xdr:row>
      <xdr:rowOff>13317</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230600" y="8757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70955</xdr:rowOff>
    </xdr:from>
    <xdr:ext cx="249299" cy="259045"/>
    <xdr:sp macro="" textlink="">
      <xdr:nvSpPr>
        <xdr:cNvPr id="576" name="失業対策事業費平均値テキスト">
          <a:extLst>
            <a:ext uri="{FF2B5EF4-FFF2-40B4-BE49-F238E27FC236}">
              <a16:creationId xmlns:a16="http://schemas.microsoft.com/office/drawing/2014/main" id="{00000000-0008-0000-0600-000040020000}"/>
            </a:ext>
          </a:extLst>
        </xdr:cNvPr>
        <xdr:cNvSpPr txBox="1"/>
      </xdr:nvSpPr>
      <xdr:spPr>
        <a:xfrm>
          <a:off x="16370300" y="10015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59</xdr:row>
      <xdr:rowOff>48078</xdr:rowOff>
    </xdr:from>
    <xdr:to>
      <xdr:col>81</xdr:col>
      <xdr:colOff>101600</xdr:colOff>
      <xdr:row>59</xdr:row>
      <xdr:rowOff>149678</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41221</xdr:rowOff>
    </xdr:from>
    <xdr:to>
      <xdr:col>76</xdr:col>
      <xdr:colOff>165100</xdr:colOff>
      <xdr:row>59</xdr:row>
      <xdr:rowOff>142821</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4541500" y="10156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159348</xdr:rowOff>
    </xdr:from>
    <xdr:ext cx="313932"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35333" y="99319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17054</xdr:rowOff>
    </xdr:from>
    <xdr:to>
      <xdr:col>72</xdr:col>
      <xdr:colOff>38100</xdr:colOff>
      <xdr:row>59</xdr:row>
      <xdr:rowOff>118654</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3652500" y="10132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57</xdr:row>
      <xdr:rowOff>135181</xdr:rowOff>
    </xdr:from>
    <xdr:ext cx="313932"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46333" y="99078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17381</xdr:rowOff>
    </xdr:from>
    <xdr:to>
      <xdr:col>67</xdr:col>
      <xdr:colOff>101600</xdr:colOff>
      <xdr:row>59</xdr:row>
      <xdr:rowOff>118981</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2763500" y="1013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57</xdr:row>
      <xdr:rowOff>135508</xdr:rowOff>
    </xdr:from>
    <xdr:ext cx="313932"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57333" y="99081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59</xdr:row>
      <xdr:rowOff>26505</xdr:rowOff>
    </xdr:from>
    <xdr:ext cx="249299" cy="259045"/>
    <xdr:sp macro="" textlink="">
      <xdr:nvSpPr>
        <xdr:cNvPr id="595" name="失業対策事業費該当値テキスト">
          <a:extLst>
            <a:ext uri="{FF2B5EF4-FFF2-40B4-BE49-F238E27FC236}">
              <a16:creationId xmlns:a16="http://schemas.microsoft.com/office/drawing/2014/main" id="{00000000-0008-0000-0600-000053020000}"/>
            </a:ext>
          </a:extLst>
        </xdr:cNvPr>
        <xdr:cNvSpPr txBox="1"/>
      </xdr:nvSpPr>
      <xdr:spPr>
        <a:xfrm>
          <a:off x="16370300" y="10142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166205</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5356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a:extLst>
            <a:ext uri="{FF2B5EF4-FFF2-40B4-BE49-F238E27FC236}">
              <a16:creationId xmlns:a16="http://schemas.microsoft.com/office/drawing/2014/main" id="{00000000-0008-0000-06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21619</xdr:rowOff>
    </xdr:from>
    <xdr:to>
      <xdr:col>85</xdr:col>
      <xdr:colOff>126364</xdr:colOff>
      <xdr:row>79</xdr:row>
      <xdr:rowOff>44450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6317595" y="12194569"/>
          <a:ext cx="1269" cy="1394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8" name="公債費最小値テキスト">
          <a:extLst>
            <a:ext uri="{FF2B5EF4-FFF2-40B4-BE49-F238E27FC236}">
              <a16:creationId xmlns:a16="http://schemas.microsoft.com/office/drawing/2014/main" id="{00000000-0008-0000-0600-000074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139746</xdr:rowOff>
    </xdr:from>
    <xdr:ext cx="599010" cy="259045"/>
    <xdr:sp macro="" textlink="">
      <xdr:nvSpPr>
        <xdr:cNvPr id="630" name="公債費最大値テキスト">
          <a:extLst>
            <a:ext uri="{FF2B5EF4-FFF2-40B4-BE49-F238E27FC236}">
              <a16:creationId xmlns:a16="http://schemas.microsoft.com/office/drawing/2014/main" id="{00000000-0008-0000-0600-000076020000}"/>
            </a:ext>
          </a:extLst>
        </xdr:cNvPr>
        <xdr:cNvSpPr txBox="1"/>
      </xdr:nvSpPr>
      <xdr:spPr>
        <a:xfrm>
          <a:off x="16370300" y="11969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21619</xdr:rowOff>
    </xdr:from>
    <xdr:to>
      <xdr:col>86</xdr:col>
      <xdr:colOff>25400</xdr:colOff>
      <xdr:row>71</xdr:row>
      <xdr:rowOff>21619</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2194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101961</xdr:rowOff>
    </xdr:from>
    <xdr:to>
      <xdr:col>85</xdr:col>
      <xdr:colOff>127000</xdr:colOff>
      <xdr:row>77</xdr:row>
      <xdr:rowOff>102074</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5481300" y="13303611"/>
          <a:ext cx="838200" cy="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37389</xdr:rowOff>
    </xdr:from>
    <xdr:ext cx="599010" cy="259045"/>
    <xdr:sp macro="" textlink="">
      <xdr:nvSpPr>
        <xdr:cNvPr id="633" name="公債費平均値テキスト">
          <a:extLst>
            <a:ext uri="{FF2B5EF4-FFF2-40B4-BE49-F238E27FC236}">
              <a16:creationId xmlns:a16="http://schemas.microsoft.com/office/drawing/2014/main" id="{00000000-0008-0000-0600-000079020000}"/>
            </a:ext>
          </a:extLst>
        </xdr:cNvPr>
        <xdr:cNvSpPr txBox="1"/>
      </xdr:nvSpPr>
      <xdr:spPr>
        <a:xfrm>
          <a:off x="16370300" y="13239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58962</xdr:rowOff>
    </xdr:from>
    <xdr:to>
      <xdr:col>85</xdr:col>
      <xdr:colOff>177800</xdr:colOff>
      <xdr:row>77</xdr:row>
      <xdr:rowOff>160562</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62687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77115</xdr:rowOff>
    </xdr:from>
    <xdr:to>
      <xdr:col>81</xdr:col>
      <xdr:colOff>50800</xdr:colOff>
      <xdr:row>77</xdr:row>
      <xdr:rowOff>101961</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4592300" y="13278765"/>
          <a:ext cx="889000" cy="24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62850</xdr:rowOff>
    </xdr:from>
    <xdr:to>
      <xdr:col>81</xdr:col>
      <xdr:colOff>101600</xdr:colOff>
      <xdr:row>77</xdr:row>
      <xdr:rowOff>164450</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5430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155577</xdr:rowOff>
    </xdr:from>
    <xdr:ext cx="59901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181795" y="13357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77115</xdr:rowOff>
    </xdr:from>
    <xdr:to>
      <xdr:col>76</xdr:col>
      <xdr:colOff>114300</xdr:colOff>
      <xdr:row>77</xdr:row>
      <xdr:rowOff>171236</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flipV="1">
          <a:off x="13703300" y="13278765"/>
          <a:ext cx="889000" cy="94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53739</xdr:rowOff>
    </xdr:from>
    <xdr:to>
      <xdr:col>76</xdr:col>
      <xdr:colOff>165100</xdr:colOff>
      <xdr:row>77</xdr:row>
      <xdr:rowOff>155339</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4541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146466</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292795" y="13348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152025</xdr:rowOff>
    </xdr:from>
    <xdr:to>
      <xdr:col>71</xdr:col>
      <xdr:colOff>177800</xdr:colOff>
      <xdr:row>77</xdr:row>
      <xdr:rowOff>171236</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a:off x="12814300" y="13353675"/>
          <a:ext cx="889000" cy="19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58052</xdr:rowOff>
    </xdr:from>
    <xdr:to>
      <xdr:col>72</xdr:col>
      <xdr:colOff>38100</xdr:colOff>
      <xdr:row>77</xdr:row>
      <xdr:rowOff>159652</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3652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4729</xdr:rowOff>
    </xdr:from>
    <xdr:ext cx="59901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03795" y="13034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57947</xdr:rowOff>
    </xdr:from>
    <xdr:to>
      <xdr:col>67</xdr:col>
      <xdr:colOff>101600</xdr:colOff>
      <xdr:row>77</xdr:row>
      <xdr:rowOff>159547</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2763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4624</xdr:rowOff>
    </xdr:from>
    <xdr:ext cx="59901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14795" y="13034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51274</xdr:rowOff>
    </xdr:from>
    <xdr:to>
      <xdr:col>85</xdr:col>
      <xdr:colOff>177800</xdr:colOff>
      <xdr:row>77</xdr:row>
      <xdr:rowOff>152874</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6268700" y="1325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74151</xdr:rowOff>
    </xdr:from>
    <xdr:ext cx="599010" cy="259045"/>
    <xdr:sp macro="" textlink="">
      <xdr:nvSpPr>
        <xdr:cNvPr id="652" name="公債費該当値テキスト">
          <a:extLst>
            <a:ext uri="{FF2B5EF4-FFF2-40B4-BE49-F238E27FC236}">
              <a16:creationId xmlns:a16="http://schemas.microsoft.com/office/drawing/2014/main" id="{00000000-0008-0000-0600-00008C020000}"/>
            </a:ext>
          </a:extLst>
        </xdr:cNvPr>
        <xdr:cNvSpPr txBox="1"/>
      </xdr:nvSpPr>
      <xdr:spPr>
        <a:xfrm>
          <a:off x="16370300" y="13104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51161</xdr:rowOff>
    </xdr:from>
    <xdr:to>
      <xdr:col>81</xdr:col>
      <xdr:colOff>101600</xdr:colOff>
      <xdr:row>77</xdr:row>
      <xdr:rowOff>152761</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5430500" y="13252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169288</xdr:rowOff>
    </xdr:from>
    <xdr:ext cx="59901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5181795" y="13028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26315</xdr:rowOff>
    </xdr:from>
    <xdr:to>
      <xdr:col>76</xdr:col>
      <xdr:colOff>165100</xdr:colOff>
      <xdr:row>77</xdr:row>
      <xdr:rowOff>127915</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4541500" y="13227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144442</xdr:rowOff>
    </xdr:from>
    <xdr:ext cx="59901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4292795" y="13003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120436</xdr:rowOff>
    </xdr:from>
    <xdr:to>
      <xdr:col>72</xdr:col>
      <xdr:colOff>38100</xdr:colOff>
      <xdr:row>78</xdr:row>
      <xdr:rowOff>50586</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3652500" y="1332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41713</xdr:rowOff>
    </xdr:from>
    <xdr:ext cx="599010"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3403795" y="13414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101225</xdr:rowOff>
    </xdr:from>
    <xdr:to>
      <xdr:col>67</xdr:col>
      <xdr:colOff>101600</xdr:colOff>
      <xdr:row>78</xdr:row>
      <xdr:rowOff>31375</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2763500" y="1330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22502</xdr:rowOff>
    </xdr:from>
    <xdr:ext cx="599010"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514795" y="13395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95</xdr:row>
      <xdr:rowOff>54627</xdr:rowOff>
    </xdr:from>
    <xdr:ext cx="685572"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738</xdr:rowOff>
    </xdr:from>
    <xdr:to>
      <xdr:col>85</xdr:col>
      <xdr:colOff>126364</xdr:colOff>
      <xdr:row>98</xdr:row>
      <xdr:rowOff>139700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774138"/>
          <a:ext cx="1269" cy="1167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163471</xdr:rowOff>
    </xdr:from>
    <xdr:ext cx="249299"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696557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139700</xdr:rowOff>
    </xdr:from>
    <xdr:to>
      <xdr:col>86</xdr:col>
      <xdr:colOff>25400</xdr:colOff>
      <xdr:row>98</xdr:row>
      <xdr:rowOff>139700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118865</xdr:rowOff>
    </xdr:from>
    <xdr:ext cx="690189"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5493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2,553,941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738</xdr:rowOff>
    </xdr:from>
    <xdr:to>
      <xdr:col>86</xdr:col>
      <xdr:colOff>25400</xdr:colOff>
      <xdr:row>92</xdr:row>
      <xdr:rowOff>738</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774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117784</xdr:rowOff>
    </xdr:from>
    <xdr:to>
      <xdr:col>85</xdr:col>
      <xdr:colOff>127000</xdr:colOff>
      <xdr:row>98</xdr:row>
      <xdr:rowOff>124977</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5481300" y="16919884"/>
          <a:ext cx="838200" cy="7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80922</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711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58045</xdr:rowOff>
    </xdr:from>
    <xdr:to>
      <xdr:col>85</xdr:col>
      <xdr:colOff>177800</xdr:colOff>
      <xdr:row>98</xdr:row>
      <xdr:rowOff>159645</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86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82638</xdr:rowOff>
    </xdr:from>
    <xdr:to>
      <xdr:col>81</xdr:col>
      <xdr:colOff>50800</xdr:colOff>
      <xdr:row>98</xdr:row>
      <xdr:rowOff>124977</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4592300" y="16884738"/>
          <a:ext cx="889000" cy="42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56229</xdr:rowOff>
    </xdr:from>
    <xdr:to>
      <xdr:col>81</xdr:col>
      <xdr:colOff>101600</xdr:colOff>
      <xdr:row>98</xdr:row>
      <xdr:rowOff>157829</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85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2906</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633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70548</xdr:rowOff>
    </xdr:from>
    <xdr:to>
      <xdr:col>76</xdr:col>
      <xdr:colOff>114300</xdr:colOff>
      <xdr:row>98</xdr:row>
      <xdr:rowOff>82638</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3703300" y="16872648"/>
          <a:ext cx="889000" cy="12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51739</xdr:rowOff>
    </xdr:from>
    <xdr:to>
      <xdr:col>76</xdr:col>
      <xdr:colOff>165100</xdr:colOff>
      <xdr:row>98</xdr:row>
      <xdr:rowOff>153339</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85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144466</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946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70548</xdr:rowOff>
    </xdr:from>
    <xdr:to>
      <xdr:col>71</xdr:col>
      <xdr:colOff>177800</xdr:colOff>
      <xdr:row>98</xdr:row>
      <xdr:rowOff>87074</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2814300" y="16872648"/>
          <a:ext cx="889000" cy="16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56291</xdr:rowOff>
    </xdr:from>
    <xdr:to>
      <xdr:col>72</xdr:col>
      <xdr:colOff>38100</xdr:colOff>
      <xdr:row>98</xdr:row>
      <xdr:rowOff>157891</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858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149018</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951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52572</xdr:rowOff>
    </xdr:from>
    <xdr:to>
      <xdr:col>67</xdr:col>
      <xdr:colOff>101600</xdr:colOff>
      <xdr:row>98</xdr:row>
      <xdr:rowOff>154172</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854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145299</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947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66984</xdr:rowOff>
    </xdr:from>
    <xdr:to>
      <xdr:col>85</xdr:col>
      <xdr:colOff>177800</xdr:colOff>
      <xdr:row>98</xdr:row>
      <xdr:rowOff>168584</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869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36471</xdr:rowOff>
    </xdr:from>
    <xdr:ext cx="534377"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838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74177</xdr:rowOff>
    </xdr:from>
    <xdr:to>
      <xdr:col>81</xdr:col>
      <xdr:colOff>101600</xdr:colOff>
      <xdr:row>99</xdr:row>
      <xdr:rowOff>4327</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876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166904</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14111" y="16969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31838</xdr:rowOff>
    </xdr:from>
    <xdr:to>
      <xdr:col>76</xdr:col>
      <xdr:colOff>165100</xdr:colOff>
      <xdr:row>98</xdr:row>
      <xdr:rowOff>133438</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833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149965</xdr:rowOff>
    </xdr:from>
    <xdr:ext cx="599010"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292795" y="16609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19748</xdr:rowOff>
    </xdr:from>
    <xdr:to>
      <xdr:col>72</xdr:col>
      <xdr:colOff>38100</xdr:colOff>
      <xdr:row>98</xdr:row>
      <xdr:rowOff>121348</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82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137875</xdr:rowOff>
    </xdr:from>
    <xdr:ext cx="599010"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03795" y="16597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36274</xdr:rowOff>
    </xdr:from>
    <xdr:to>
      <xdr:col>67</xdr:col>
      <xdr:colOff>101600</xdr:colOff>
      <xdr:row>98</xdr:row>
      <xdr:rowOff>137874</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838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154401</xdr:rowOff>
    </xdr:from>
    <xdr:ext cx="599010"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14795" y="16613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28296</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343246"/>
          <a:ext cx="1269" cy="1387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78598</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7651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146423</xdr:rowOff>
    </xdr:from>
    <xdr:ext cx="534377"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5118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28296</xdr:rowOff>
    </xdr:from>
    <xdr:to>
      <xdr:col>116</xdr:col>
      <xdr:colOff>152400</xdr:colOff>
      <xdr:row>31</xdr:row>
      <xdr:rowOff>28296</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34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167498</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5111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144621</xdr:rowOff>
    </xdr:from>
    <xdr:to>
      <xdr:col>116</xdr:col>
      <xdr:colOff>114300</xdr:colOff>
      <xdr:row>39</xdr:row>
      <xdr:rowOff>74771</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65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140316</xdr:rowOff>
    </xdr:from>
    <xdr:to>
      <xdr:col>112</xdr:col>
      <xdr:colOff>38100</xdr:colOff>
      <xdr:row>39</xdr:row>
      <xdr:rowOff>70466</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65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86993</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088428" y="6430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147174</xdr:rowOff>
    </xdr:from>
    <xdr:to>
      <xdr:col>107</xdr:col>
      <xdr:colOff>101600</xdr:colOff>
      <xdr:row>39</xdr:row>
      <xdr:rowOff>77324</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66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93851</xdr:rowOff>
    </xdr:from>
    <xdr:ext cx="378565"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5017" y="6437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30962</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656300" y="6717512"/>
          <a:ext cx="889000" cy="13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132906</xdr:rowOff>
    </xdr:from>
    <xdr:to>
      <xdr:col>102</xdr:col>
      <xdr:colOff>165100</xdr:colOff>
      <xdr:row>39</xdr:row>
      <xdr:rowOff>63056</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64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79582</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10428" y="642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147974</xdr:rowOff>
    </xdr:from>
    <xdr:to>
      <xdr:col>98</xdr:col>
      <xdr:colOff>38100</xdr:colOff>
      <xdr:row>39</xdr:row>
      <xdr:rowOff>78124</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66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94651</xdr:rowOff>
    </xdr:from>
    <xdr:ext cx="378565"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7017" y="6438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123048</xdr:rowOff>
    </xdr:from>
    <xdr:ext cx="249299"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6381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151612</xdr:rowOff>
    </xdr:from>
    <xdr:to>
      <xdr:col>98</xdr:col>
      <xdr:colOff>38100</xdr:colOff>
      <xdr:row>39</xdr:row>
      <xdr:rowOff>81762</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66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72889</xdr:rowOff>
    </xdr:from>
    <xdr:ext cx="378565"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467017" y="67594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125299</xdr:rowOff>
    </xdr:from>
    <xdr:to>
      <xdr:col>116</xdr:col>
      <xdr:colOff>62864</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526349"/>
          <a:ext cx="1269" cy="1633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71976</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30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125299</xdr:rowOff>
    </xdr:from>
    <xdr:to>
      <xdr:col>116</xdr:col>
      <xdr:colOff>152400</xdr:colOff>
      <xdr:row>49</xdr:row>
      <xdr:rowOff>125299</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526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13741</xdr:rowOff>
    </xdr:from>
    <xdr:to>
      <xdr:col>116</xdr:col>
      <xdr:colOff>63500</xdr:colOff>
      <xdr:row>59</xdr:row>
      <xdr:rowOff>44450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21323300" y="10129291"/>
          <a:ext cx="838200" cy="30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35768</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8084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12891</xdr:rowOff>
    </xdr:from>
    <xdr:to>
      <xdr:col>116</xdr:col>
      <xdr:colOff>114300</xdr:colOff>
      <xdr:row>58</xdr:row>
      <xdr:rowOff>114491</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995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17900</xdr:rowOff>
    </xdr:from>
    <xdr:to>
      <xdr:col>112</xdr:col>
      <xdr:colOff>38100</xdr:colOff>
      <xdr:row>58</xdr:row>
      <xdr:rowOff>119500</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99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136027</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973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13208</xdr:rowOff>
    </xdr:from>
    <xdr:to>
      <xdr:col>107</xdr:col>
      <xdr:colOff>50800</xdr:colOff>
      <xdr:row>59</xdr:row>
      <xdr:rowOff>44450</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9545300" y="10128758"/>
          <a:ext cx="889000" cy="31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3632</xdr:rowOff>
    </xdr:from>
    <xdr:to>
      <xdr:col>107</xdr:col>
      <xdr:colOff>101600</xdr:colOff>
      <xdr:row>58</xdr:row>
      <xdr:rowOff>105232</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994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121759</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9722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13208</xdr:rowOff>
    </xdr:from>
    <xdr:to>
      <xdr:col>102</xdr:col>
      <xdr:colOff>114300</xdr:colOff>
      <xdr:row>59</xdr:row>
      <xdr:rowOff>44450</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flipV="1">
          <a:off x="18656300" y="10128758"/>
          <a:ext cx="889000" cy="31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2718</xdr:rowOff>
    </xdr:from>
    <xdr:to>
      <xdr:col>102</xdr:col>
      <xdr:colOff>165100</xdr:colOff>
      <xdr:row>58</xdr:row>
      <xdr:rowOff>104318</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994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120845</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9722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163233</xdr:rowOff>
    </xdr:from>
    <xdr:to>
      <xdr:col>98</xdr:col>
      <xdr:colOff>38100</xdr:colOff>
      <xdr:row>58</xdr:row>
      <xdr:rowOff>93383</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993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109910</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971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134391</xdr:rowOff>
    </xdr:from>
    <xdr:to>
      <xdr:col>116</xdr:col>
      <xdr:colOff>114300</xdr:colOff>
      <xdr:row>59</xdr:row>
      <xdr:rowOff>64541</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1007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49318</xdr:rowOff>
    </xdr:from>
    <xdr:ext cx="469744"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9993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133858</xdr:rowOff>
    </xdr:from>
    <xdr:to>
      <xdr:col>102</xdr:col>
      <xdr:colOff>165100</xdr:colOff>
      <xdr:row>59</xdr:row>
      <xdr:rowOff>64008</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10077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55135</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310428" y="10170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a:extLst>
            <a:ext uri="{FF2B5EF4-FFF2-40B4-BE49-F238E27FC236}">
              <a16:creationId xmlns:a16="http://schemas.microsoft.com/office/drawing/2014/main" id="{00000000-0008-0000-0600-00005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151343</xdr:rowOff>
    </xdr:from>
    <xdr:to>
      <xdr:col>116</xdr:col>
      <xdr:colOff>62864</xdr:colOff>
      <xdr:row>78</xdr:row>
      <xdr:rowOff>59046</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2159595" y="11981393"/>
          <a:ext cx="1269" cy="1450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62873</xdr:rowOff>
    </xdr:from>
    <xdr:ext cx="534377" cy="259045"/>
    <xdr:sp macro="" textlink="">
      <xdr:nvSpPr>
        <xdr:cNvPr id="854" name="繰出金最小値テキスト">
          <a:extLst>
            <a:ext uri="{FF2B5EF4-FFF2-40B4-BE49-F238E27FC236}">
              <a16:creationId xmlns:a16="http://schemas.microsoft.com/office/drawing/2014/main" id="{00000000-0008-0000-0600-000056030000}"/>
            </a:ext>
          </a:extLst>
        </xdr:cNvPr>
        <xdr:cNvSpPr txBox="1"/>
      </xdr:nvSpPr>
      <xdr:spPr>
        <a:xfrm>
          <a:off x="22212300" y="13435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59046</xdr:rowOff>
    </xdr:from>
    <xdr:to>
      <xdr:col>116</xdr:col>
      <xdr:colOff>152400</xdr:colOff>
      <xdr:row>78</xdr:row>
      <xdr:rowOff>59046</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3432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98020</xdr:rowOff>
    </xdr:from>
    <xdr:ext cx="599010" cy="259045"/>
    <xdr:sp macro="" textlink="">
      <xdr:nvSpPr>
        <xdr:cNvPr id="856" name="繰出金最大値テキスト">
          <a:extLst>
            <a:ext uri="{FF2B5EF4-FFF2-40B4-BE49-F238E27FC236}">
              <a16:creationId xmlns:a16="http://schemas.microsoft.com/office/drawing/2014/main" id="{00000000-0008-0000-0600-000058030000}"/>
            </a:ext>
          </a:extLst>
        </xdr:cNvPr>
        <xdr:cNvSpPr txBox="1"/>
      </xdr:nvSpPr>
      <xdr:spPr>
        <a:xfrm>
          <a:off x="22212300" y="11756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151343</xdr:rowOff>
    </xdr:from>
    <xdr:to>
      <xdr:col>116</xdr:col>
      <xdr:colOff>152400</xdr:colOff>
      <xdr:row>69</xdr:row>
      <xdr:rowOff>151343</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1981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62261</xdr:rowOff>
    </xdr:from>
    <xdr:to>
      <xdr:col>116</xdr:col>
      <xdr:colOff>63500</xdr:colOff>
      <xdr:row>77</xdr:row>
      <xdr:rowOff>87877</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1323300" y="13263911"/>
          <a:ext cx="838200" cy="25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110394</xdr:rowOff>
    </xdr:from>
    <xdr:ext cx="599010" cy="259045"/>
    <xdr:sp macro="" textlink="">
      <xdr:nvSpPr>
        <xdr:cNvPr id="859" name="繰出金平均値テキスト">
          <a:extLst>
            <a:ext uri="{FF2B5EF4-FFF2-40B4-BE49-F238E27FC236}">
              <a16:creationId xmlns:a16="http://schemas.microsoft.com/office/drawing/2014/main" id="{00000000-0008-0000-0600-00005B030000}"/>
            </a:ext>
          </a:extLst>
        </xdr:cNvPr>
        <xdr:cNvSpPr txBox="1"/>
      </xdr:nvSpPr>
      <xdr:spPr>
        <a:xfrm>
          <a:off x="22212300" y="129691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87517</xdr:rowOff>
    </xdr:from>
    <xdr:to>
      <xdr:col>116</xdr:col>
      <xdr:colOff>114300</xdr:colOff>
      <xdr:row>77</xdr:row>
      <xdr:rowOff>17667</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21107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58193</xdr:rowOff>
    </xdr:from>
    <xdr:to>
      <xdr:col>111</xdr:col>
      <xdr:colOff>177800</xdr:colOff>
      <xdr:row>77</xdr:row>
      <xdr:rowOff>62261</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20434300" y="13259843"/>
          <a:ext cx="889000" cy="4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97727</xdr:rowOff>
    </xdr:from>
    <xdr:to>
      <xdr:col>112</xdr:col>
      <xdr:colOff>38100</xdr:colOff>
      <xdr:row>77</xdr:row>
      <xdr:rowOff>27877</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1272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44405</xdr:rowOff>
    </xdr:from>
    <xdr:ext cx="59901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23795" y="12903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38216</xdr:rowOff>
    </xdr:from>
    <xdr:to>
      <xdr:col>107</xdr:col>
      <xdr:colOff>50800</xdr:colOff>
      <xdr:row>77</xdr:row>
      <xdr:rowOff>58193</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a:off x="19545300" y="13239866"/>
          <a:ext cx="889000" cy="19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88847</xdr:rowOff>
    </xdr:from>
    <xdr:to>
      <xdr:col>107</xdr:col>
      <xdr:colOff>101600</xdr:colOff>
      <xdr:row>77</xdr:row>
      <xdr:rowOff>18997</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03835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35524</xdr:rowOff>
    </xdr:from>
    <xdr:ext cx="59901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134795" y="12894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156597</xdr:rowOff>
    </xdr:from>
    <xdr:to>
      <xdr:col>102</xdr:col>
      <xdr:colOff>114300</xdr:colOff>
      <xdr:row>77</xdr:row>
      <xdr:rowOff>38216</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a:off x="18656300" y="13186797"/>
          <a:ext cx="889000" cy="53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98337</xdr:rowOff>
    </xdr:from>
    <xdr:to>
      <xdr:col>102</xdr:col>
      <xdr:colOff>165100</xdr:colOff>
      <xdr:row>77</xdr:row>
      <xdr:rowOff>28487</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9494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45014</xdr:rowOff>
    </xdr:from>
    <xdr:ext cx="59901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45795" y="12903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97785</xdr:rowOff>
    </xdr:from>
    <xdr:to>
      <xdr:col>98</xdr:col>
      <xdr:colOff>38100</xdr:colOff>
      <xdr:row>77</xdr:row>
      <xdr:rowOff>27935</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86055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44462</xdr:rowOff>
    </xdr:from>
    <xdr:ext cx="59901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56795" y="12903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37077</xdr:rowOff>
    </xdr:from>
    <xdr:to>
      <xdr:col>116</xdr:col>
      <xdr:colOff>114300</xdr:colOff>
      <xdr:row>77</xdr:row>
      <xdr:rowOff>138677</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2110700" y="13238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15504</xdr:rowOff>
    </xdr:from>
    <xdr:ext cx="534377" cy="259045"/>
    <xdr:sp macro="" textlink="">
      <xdr:nvSpPr>
        <xdr:cNvPr id="878" name="繰出金該当値テキスト">
          <a:extLst>
            <a:ext uri="{FF2B5EF4-FFF2-40B4-BE49-F238E27FC236}">
              <a16:creationId xmlns:a16="http://schemas.microsoft.com/office/drawing/2014/main" id="{00000000-0008-0000-0600-00006E030000}"/>
            </a:ext>
          </a:extLst>
        </xdr:cNvPr>
        <xdr:cNvSpPr txBox="1"/>
      </xdr:nvSpPr>
      <xdr:spPr>
        <a:xfrm>
          <a:off x="22212300" y="13217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11461</xdr:rowOff>
    </xdr:from>
    <xdr:to>
      <xdr:col>112</xdr:col>
      <xdr:colOff>38100</xdr:colOff>
      <xdr:row>77</xdr:row>
      <xdr:rowOff>113061</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1272500" y="1321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104188</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056111" y="1330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7393</xdr:rowOff>
    </xdr:from>
    <xdr:to>
      <xdr:col>107</xdr:col>
      <xdr:colOff>101600</xdr:colOff>
      <xdr:row>77</xdr:row>
      <xdr:rowOff>108993</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0383500" y="1320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100120</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0167111" y="13301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158866</xdr:rowOff>
    </xdr:from>
    <xdr:to>
      <xdr:col>102</xdr:col>
      <xdr:colOff>165100</xdr:colOff>
      <xdr:row>77</xdr:row>
      <xdr:rowOff>89016</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9494500" y="13189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80143</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9278111" y="13281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105797</xdr:rowOff>
    </xdr:from>
    <xdr:to>
      <xdr:col>98</xdr:col>
      <xdr:colOff>38100</xdr:colOff>
      <xdr:row>77</xdr:row>
      <xdr:rowOff>35947</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8605500" y="1313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27074</xdr:rowOff>
    </xdr:from>
    <xdr:ext cx="599010"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356795" y="13228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a:extLst>
            <a:ext uri="{FF2B5EF4-FFF2-40B4-BE49-F238E27FC236}">
              <a16:creationId xmlns:a16="http://schemas.microsoft.com/office/drawing/2014/main" id="{00000000-0008-0000-0600-00008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9" name="前年度繰上充用金最小値テキスト">
          <a:extLst>
            <a:ext uri="{FF2B5EF4-FFF2-40B4-BE49-F238E27FC236}">
              <a16:creationId xmlns:a16="http://schemas.microsoft.com/office/drawing/2014/main" id="{00000000-0008-0000-0600-00008D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11" name="前年度繰上充用金最大値テキスト">
          <a:extLst>
            <a:ext uri="{FF2B5EF4-FFF2-40B4-BE49-F238E27FC236}">
              <a16:creationId xmlns:a16="http://schemas.microsoft.com/office/drawing/2014/main" id="{00000000-0008-0000-0600-00008F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14" name="前年度繰上充用金平均値テキスト">
          <a:extLst>
            <a:ext uri="{FF2B5EF4-FFF2-40B4-BE49-F238E27FC236}">
              <a16:creationId xmlns:a16="http://schemas.microsoft.com/office/drawing/2014/main" id="{00000000-0008-0000-0600-000092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89</xdr:row>
      <xdr:rowOff>123189</xdr:rowOff>
    </xdr:from>
    <xdr:to>
      <xdr:col>112</xdr:col>
      <xdr:colOff>38100</xdr:colOff>
      <xdr:row>90</xdr:row>
      <xdr:rowOff>53339</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1272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88</xdr:row>
      <xdr:rowOff>69866</xdr:rowOff>
    </xdr:from>
    <xdr:ext cx="313932"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66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22" name="直線コネクタ 921">
          <a:extLst>
            <a:ext uri="{FF2B5EF4-FFF2-40B4-BE49-F238E27FC236}">
              <a16:creationId xmlns:a16="http://schemas.microsoft.com/office/drawing/2014/main" id="{00000000-0008-0000-0600-00009A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25" name="フローチャート: 判断 924">
          <a:extLst>
            <a:ext uri="{FF2B5EF4-FFF2-40B4-BE49-F238E27FC236}">
              <a16:creationId xmlns:a16="http://schemas.microsoft.com/office/drawing/2014/main" id="{00000000-0008-0000-0600-00009D030000}"/>
            </a:ext>
          </a:extLst>
        </xdr:cNvPr>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33" name="前年度繰上充用金該当値テキスト">
          <a:extLst>
            <a:ext uri="{FF2B5EF4-FFF2-40B4-BE49-F238E27FC236}">
              <a16:creationId xmlns:a16="http://schemas.microsoft.com/office/drawing/2014/main" id="{00000000-0008-0000-0600-0000A5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40" name="楕円 939">
          <a:extLst>
            <a:ext uri="{FF2B5EF4-FFF2-40B4-BE49-F238E27FC236}">
              <a16:creationId xmlns:a16="http://schemas.microsoft.com/office/drawing/2014/main" id="{00000000-0008-0000-0600-0000AC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a:extLst>
            <a:ext uri="{FF2B5EF4-FFF2-40B4-BE49-F238E27FC236}">
              <a16:creationId xmlns:a16="http://schemas.microsoft.com/office/drawing/2014/main" id="{00000000-0008-0000-0600-0000A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a:extLst>
            <a:ext uri="{FF2B5EF4-FFF2-40B4-BE49-F238E27FC236}">
              <a16:creationId xmlns:a16="http://schemas.microsoft.com/office/drawing/2014/main" id="{00000000-0008-0000-0600-0000A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a:extLst>
            <a:ext uri="{FF2B5EF4-FFF2-40B4-BE49-F238E27FC236}">
              <a16:creationId xmlns:a16="http://schemas.microsoft.com/office/drawing/2014/main" id="{00000000-0008-0000-0600-0000B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普通建設事業費は住民一人当たり</a:t>
          </a:r>
          <a:r>
            <a:rPr kumimoji="1" lang="en-US" altLang="ja-JP" sz="1100">
              <a:solidFill>
                <a:schemeClr val="dk1"/>
              </a:solidFill>
              <a:effectLst/>
              <a:latin typeface="+mn-lt"/>
              <a:ea typeface="+mn-ea"/>
              <a:cs typeface="+mn-cs"/>
            </a:rPr>
            <a:t>353,031</a:t>
          </a:r>
          <a:r>
            <a:rPr kumimoji="1" lang="ja-JP" altLang="ja-JP" sz="1100">
              <a:solidFill>
                <a:schemeClr val="dk1"/>
              </a:solidFill>
              <a:effectLst/>
              <a:latin typeface="+mn-lt"/>
              <a:ea typeface="+mn-ea"/>
              <a:cs typeface="+mn-cs"/>
            </a:rPr>
            <a:t>円となっており、類似団体</a:t>
          </a:r>
          <a:r>
            <a:rPr kumimoji="1" lang="ja-JP" altLang="en-US"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268,375</a:t>
          </a:r>
          <a:r>
            <a:rPr kumimoji="1" lang="ja-JP" altLang="ja-JP" sz="1100">
              <a:solidFill>
                <a:schemeClr val="dk1"/>
              </a:solidFill>
              <a:effectLst/>
              <a:latin typeface="+mn-lt"/>
              <a:ea typeface="+mn-ea"/>
              <a:cs typeface="+mn-cs"/>
            </a:rPr>
            <a:t>円と比較して一人当たりのコストが高い状況となっている。</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年度は、前年度より</a:t>
          </a:r>
          <a:r>
            <a:rPr kumimoji="1" lang="en-US" altLang="ja-JP" sz="1100">
              <a:solidFill>
                <a:schemeClr val="dk1"/>
              </a:solidFill>
              <a:effectLst/>
              <a:latin typeface="+mn-lt"/>
              <a:ea typeface="+mn-ea"/>
              <a:cs typeface="+mn-cs"/>
            </a:rPr>
            <a:t>78,935</a:t>
          </a:r>
          <a:r>
            <a:rPr kumimoji="1" lang="ja-JP" altLang="ja-JP" sz="1100">
              <a:solidFill>
                <a:schemeClr val="dk1"/>
              </a:solidFill>
              <a:effectLst/>
              <a:latin typeface="+mn-lt"/>
              <a:ea typeface="+mn-ea"/>
              <a:cs typeface="+mn-cs"/>
            </a:rPr>
            <a:t>円低く、類似団体よりも</a:t>
          </a:r>
          <a:r>
            <a:rPr kumimoji="1" lang="en-US" altLang="ja-JP" sz="1100">
              <a:solidFill>
                <a:schemeClr val="dk1"/>
              </a:solidFill>
              <a:effectLst/>
              <a:latin typeface="+mn-lt"/>
              <a:ea typeface="+mn-ea"/>
              <a:cs typeface="+mn-cs"/>
            </a:rPr>
            <a:t>84,656</a:t>
          </a:r>
          <a:r>
            <a:rPr kumimoji="1" lang="ja-JP" altLang="ja-JP" sz="1100">
              <a:solidFill>
                <a:schemeClr val="dk1"/>
              </a:solidFill>
              <a:effectLst/>
              <a:latin typeface="+mn-lt"/>
              <a:ea typeface="+mn-ea"/>
              <a:cs typeface="+mn-cs"/>
            </a:rPr>
            <a:t>円高い状況となってい。普通建設事業費のうち新規整備は</a:t>
          </a:r>
          <a:r>
            <a:rPr kumimoji="1" lang="en-US" altLang="ja-JP" sz="1100">
              <a:solidFill>
                <a:schemeClr val="dk1"/>
              </a:solidFill>
              <a:effectLst/>
              <a:latin typeface="+mn-lt"/>
              <a:ea typeface="+mn-ea"/>
              <a:cs typeface="+mn-cs"/>
            </a:rPr>
            <a:t>88,809</a:t>
          </a:r>
          <a:r>
            <a:rPr kumimoji="1" lang="ja-JP" altLang="ja-JP" sz="1100">
              <a:solidFill>
                <a:schemeClr val="dk1"/>
              </a:solidFill>
              <a:effectLst/>
              <a:latin typeface="+mn-lt"/>
              <a:ea typeface="+mn-ea"/>
              <a:cs typeface="+mn-cs"/>
            </a:rPr>
            <a:t>円と前年度より</a:t>
          </a:r>
          <a:r>
            <a:rPr kumimoji="1" lang="en-US" altLang="ja-JP" sz="1100">
              <a:solidFill>
                <a:schemeClr val="dk1"/>
              </a:solidFill>
              <a:effectLst/>
              <a:latin typeface="+mn-lt"/>
              <a:ea typeface="+mn-ea"/>
              <a:cs typeface="+mn-cs"/>
            </a:rPr>
            <a:t>50,203</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高く</a:t>
          </a:r>
          <a:r>
            <a:rPr kumimoji="1" lang="ja-JP" altLang="ja-JP" sz="1100">
              <a:solidFill>
                <a:schemeClr val="dk1"/>
              </a:solidFill>
              <a:effectLst/>
              <a:latin typeface="+mn-lt"/>
              <a:ea typeface="+mn-ea"/>
              <a:cs typeface="+mn-cs"/>
            </a:rPr>
            <a:t>、類似団体と比較し</a:t>
          </a:r>
          <a:r>
            <a:rPr kumimoji="1" lang="en-US" altLang="ja-JP" sz="1100">
              <a:solidFill>
                <a:schemeClr val="dk1"/>
              </a:solidFill>
              <a:effectLst/>
              <a:latin typeface="+mn-lt"/>
              <a:ea typeface="+mn-ea"/>
              <a:cs typeface="+mn-cs"/>
            </a:rPr>
            <a:t>10,339</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高く</a:t>
          </a:r>
          <a:r>
            <a:rPr kumimoji="1" lang="ja-JP" altLang="ja-JP" sz="1100">
              <a:solidFill>
                <a:schemeClr val="dk1"/>
              </a:solidFill>
              <a:effectLst/>
              <a:latin typeface="+mn-lt"/>
              <a:ea typeface="+mn-ea"/>
              <a:cs typeface="+mn-cs"/>
            </a:rPr>
            <a:t>なっている。</a:t>
          </a:r>
          <a:r>
            <a:rPr kumimoji="1" lang="ja-JP" altLang="en-US" sz="1100">
              <a:solidFill>
                <a:schemeClr val="dk1"/>
              </a:solidFill>
              <a:effectLst/>
              <a:latin typeface="+mn-lt"/>
              <a:ea typeface="+mn-ea"/>
              <a:cs typeface="+mn-cs"/>
            </a:rPr>
            <a:t>増加と主な原因は複合型施設や新庁舎の整備等があげられる。</a:t>
          </a:r>
          <a:r>
            <a:rPr kumimoji="1" lang="ja-JP" altLang="ja-JP" sz="1100">
              <a:solidFill>
                <a:schemeClr val="dk1"/>
              </a:solidFill>
              <a:effectLst/>
              <a:latin typeface="+mn-lt"/>
              <a:ea typeface="+mn-ea"/>
              <a:cs typeface="+mn-cs"/>
            </a:rPr>
            <a:t>今後は、公共施設等総合管理計画に基づき、事業の適正化を図りながら事業費の抑制・減少を目指す。</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沖縄県竹富町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4,342
4,292
334.40
6,926,359
6,290,780
410,589
3,358,641
7,421,336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147968</xdr:rowOff>
    </xdr:from>
    <xdr:to>
      <xdr:col>24</xdr:col>
      <xdr:colOff>62865</xdr:colOff>
      <xdr:row>38</xdr:row>
      <xdr:rowOff>90532</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291468"/>
          <a:ext cx="1270" cy="1314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94359</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09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90532</xdr:rowOff>
    </xdr:from>
    <xdr:to>
      <xdr:col>24</xdr:col>
      <xdr:colOff>152400</xdr:colOff>
      <xdr:row>38</xdr:row>
      <xdr:rowOff>90532</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05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94645</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66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75,566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147968</xdr:rowOff>
    </xdr:from>
    <xdr:to>
      <xdr:col>24</xdr:col>
      <xdr:colOff>152400</xdr:colOff>
      <xdr:row>30</xdr:row>
      <xdr:rowOff>147968</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291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89503</xdr:rowOff>
    </xdr:from>
    <xdr:to>
      <xdr:col>24</xdr:col>
      <xdr:colOff>63500</xdr:colOff>
      <xdr:row>36</xdr:row>
      <xdr:rowOff>125375</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261703"/>
          <a:ext cx="838200" cy="35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148556</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3207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170129</xdr:rowOff>
    </xdr:from>
    <xdr:to>
      <xdr:col>24</xdr:col>
      <xdr:colOff>114300</xdr:colOff>
      <xdr:row>37</xdr:row>
      <xdr:rowOff>100279</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125375</xdr:rowOff>
    </xdr:from>
    <xdr:to>
      <xdr:col>19</xdr:col>
      <xdr:colOff>177800</xdr:colOff>
      <xdr:row>36</xdr:row>
      <xdr:rowOff>152711</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297575"/>
          <a:ext cx="889000" cy="27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5252</xdr:rowOff>
    </xdr:from>
    <xdr:to>
      <xdr:col>20</xdr:col>
      <xdr:colOff>38100</xdr:colOff>
      <xdr:row>37</xdr:row>
      <xdr:rowOff>106852</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97979</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44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152711</xdr:rowOff>
    </xdr:from>
    <xdr:to>
      <xdr:col>15</xdr:col>
      <xdr:colOff>50800</xdr:colOff>
      <xdr:row>36</xdr:row>
      <xdr:rowOff>154387</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6324911"/>
          <a:ext cx="889000" cy="1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2984</xdr:rowOff>
    </xdr:from>
    <xdr:to>
      <xdr:col>15</xdr:col>
      <xdr:colOff>101600</xdr:colOff>
      <xdr:row>37</xdr:row>
      <xdr:rowOff>104584</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95711</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43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108439</xdr:rowOff>
    </xdr:from>
    <xdr:to>
      <xdr:col>10</xdr:col>
      <xdr:colOff>114300</xdr:colOff>
      <xdr:row>36</xdr:row>
      <xdr:rowOff>154387</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1130300" y="6280639"/>
          <a:ext cx="889000" cy="45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3270</xdr:rowOff>
    </xdr:from>
    <xdr:to>
      <xdr:col>10</xdr:col>
      <xdr:colOff>165100</xdr:colOff>
      <xdr:row>37</xdr:row>
      <xdr:rowOff>104870</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95997</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43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158947</xdr:rowOff>
    </xdr:from>
    <xdr:to>
      <xdr:col>6</xdr:col>
      <xdr:colOff>38100</xdr:colOff>
      <xdr:row>37</xdr:row>
      <xdr:rowOff>89097</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80224</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42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38703</xdr:rowOff>
    </xdr:from>
    <xdr:to>
      <xdr:col>24</xdr:col>
      <xdr:colOff>114300</xdr:colOff>
      <xdr:row>36</xdr:row>
      <xdr:rowOff>140303</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210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61580</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062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74575</xdr:rowOff>
    </xdr:from>
    <xdr:to>
      <xdr:col>20</xdr:col>
      <xdr:colOff>38100</xdr:colOff>
      <xdr:row>37</xdr:row>
      <xdr:rowOff>4725</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246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21252</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022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101911</xdr:rowOff>
    </xdr:from>
    <xdr:to>
      <xdr:col>15</xdr:col>
      <xdr:colOff>101600</xdr:colOff>
      <xdr:row>37</xdr:row>
      <xdr:rowOff>32061</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274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48588</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049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103587</xdr:rowOff>
    </xdr:from>
    <xdr:to>
      <xdr:col>10</xdr:col>
      <xdr:colOff>165100</xdr:colOff>
      <xdr:row>37</xdr:row>
      <xdr:rowOff>33737</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275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50264</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051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57639</xdr:rowOff>
    </xdr:from>
    <xdr:to>
      <xdr:col>6</xdr:col>
      <xdr:colOff>38100</xdr:colOff>
      <xdr:row>36</xdr:row>
      <xdr:rowOff>159239</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22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4316</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005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91654</xdr:rowOff>
    </xdr:from>
    <xdr:to>
      <xdr:col>24</xdr:col>
      <xdr:colOff>62865</xdr:colOff>
      <xdr:row>58</xdr:row>
      <xdr:rowOff>169657</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835604"/>
          <a:ext cx="1270" cy="1278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2034</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117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169657</xdr:rowOff>
    </xdr:from>
    <xdr:to>
      <xdr:col>24</xdr:col>
      <xdr:colOff>152400</xdr:colOff>
      <xdr:row>58</xdr:row>
      <xdr:rowOff>169657</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113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38331</xdr:rowOff>
    </xdr:from>
    <xdr:ext cx="690189"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6108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3,476,104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91654</xdr:rowOff>
    </xdr:from>
    <xdr:to>
      <xdr:col>24</xdr:col>
      <xdr:colOff>152400</xdr:colOff>
      <xdr:row>51</xdr:row>
      <xdr:rowOff>91654</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835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62134</xdr:rowOff>
    </xdr:from>
    <xdr:to>
      <xdr:col>24</xdr:col>
      <xdr:colOff>63500</xdr:colOff>
      <xdr:row>58</xdr:row>
      <xdr:rowOff>92180</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3797300" y="10006234"/>
          <a:ext cx="838200" cy="30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35622</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9797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57195</xdr:rowOff>
    </xdr:from>
    <xdr:to>
      <xdr:col>24</xdr:col>
      <xdr:colOff>114300</xdr:colOff>
      <xdr:row>58</xdr:row>
      <xdr:rowOff>158795</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1000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42804</xdr:rowOff>
    </xdr:from>
    <xdr:to>
      <xdr:col>19</xdr:col>
      <xdr:colOff>177800</xdr:colOff>
      <xdr:row>58</xdr:row>
      <xdr:rowOff>92180</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908300" y="9986904"/>
          <a:ext cx="889000" cy="4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57544</xdr:rowOff>
    </xdr:from>
    <xdr:to>
      <xdr:col>20</xdr:col>
      <xdr:colOff>38100</xdr:colOff>
      <xdr:row>58</xdr:row>
      <xdr:rowOff>159144</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1000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150271</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10094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42804</xdr:rowOff>
    </xdr:from>
    <xdr:to>
      <xdr:col>15</xdr:col>
      <xdr:colOff>50800</xdr:colOff>
      <xdr:row>58</xdr:row>
      <xdr:rowOff>63189</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9986904"/>
          <a:ext cx="889000" cy="20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56978</xdr:rowOff>
    </xdr:from>
    <xdr:to>
      <xdr:col>15</xdr:col>
      <xdr:colOff>101600</xdr:colOff>
      <xdr:row>58</xdr:row>
      <xdr:rowOff>158578</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10001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149705</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10093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63189</xdr:rowOff>
    </xdr:from>
    <xdr:to>
      <xdr:col>10</xdr:col>
      <xdr:colOff>114300</xdr:colOff>
      <xdr:row>58</xdr:row>
      <xdr:rowOff>77546</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1130300" y="10007289"/>
          <a:ext cx="889000" cy="14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63390</xdr:rowOff>
    </xdr:from>
    <xdr:to>
      <xdr:col>10</xdr:col>
      <xdr:colOff>165100</xdr:colOff>
      <xdr:row>58</xdr:row>
      <xdr:rowOff>164990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10007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156117</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19795" y="10100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63928</xdr:rowOff>
    </xdr:from>
    <xdr:to>
      <xdr:col>6</xdr:col>
      <xdr:colOff>38100</xdr:colOff>
      <xdr:row>58</xdr:row>
      <xdr:rowOff>165528</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100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156655</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30795" y="10100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11334</xdr:rowOff>
    </xdr:from>
    <xdr:to>
      <xdr:col>24</xdr:col>
      <xdr:colOff>114300</xdr:colOff>
      <xdr:row>58</xdr:row>
      <xdr:rowOff>112934</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955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142161</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743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41380</xdr:rowOff>
    </xdr:from>
    <xdr:to>
      <xdr:col>20</xdr:col>
      <xdr:colOff>38100</xdr:colOff>
      <xdr:row>58</xdr:row>
      <xdr:rowOff>142980</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98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159507</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97795" y="9760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163454</xdr:rowOff>
    </xdr:from>
    <xdr:to>
      <xdr:col>15</xdr:col>
      <xdr:colOff>101600</xdr:colOff>
      <xdr:row>58</xdr:row>
      <xdr:rowOff>93604</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93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110131</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9711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12389</xdr:rowOff>
    </xdr:from>
    <xdr:to>
      <xdr:col>10</xdr:col>
      <xdr:colOff>165100</xdr:colOff>
      <xdr:row>58</xdr:row>
      <xdr:rowOff>113989</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956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130516</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19795" y="9731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26746</xdr:rowOff>
    </xdr:from>
    <xdr:to>
      <xdr:col>6</xdr:col>
      <xdr:colOff>38100</xdr:colOff>
      <xdr:row>58</xdr:row>
      <xdr:rowOff>128346</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970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144873</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30795" y="9746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18507</xdr:rowOff>
    </xdr:from>
    <xdr:to>
      <xdr:col>24</xdr:col>
      <xdr:colOff>62865</xdr:colOff>
      <xdr:row>78</xdr:row>
      <xdr:rowOff>70081</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020007"/>
          <a:ext cx="1270" cy="1423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73908</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47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70081</xdr:rowOff>
    </xdr:from>
    <xdr:to>
      <xdr:col>24</xdr:col>
      <xdr:colOff>152400</xdr:colOff>
      <xdr:row>78</xdr:row>
      <xdr:rowOff>70081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43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136634</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795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994,221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18507</xdr:rowOff>
    </xdr:from>
    <xdr:to>
      <xdr:col>24</xdr:col>
      <xdr:colOff>152400</xdr:colOff>
      <xdr:row>70</xdr:row>
      <xdr:rowOff>18507</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020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70231</xdr:rowOff>
    </xdr:from>
    <xdr:to>
      <xdr:col>24</xdr:col>
      <xdr:colOff>63500</xdr:colOff>
      <xdr:row>77</xdr:row>
      <xdr:rowOff>156711</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271881"/>
          <a:ext cx="838200" cy="86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13645</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32152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35218</xdr:rowOff>
    </xdr:from>
    <xdr:to>
      <xdr:col>24</xdr:col>
      <xdr:colOff>114300</xdr:colOff>
      <xdr:row>77</xdr:row>
      <xdr:rowOff>136818</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23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156116</xdr:rowOff>
    </xdr:from>
    <xdr:to>
      <xdr:col>19</xdr:col>
      <xdr:colOff>177800</xdr:colOff>
      <xdr:row>77</xdr:row>
      <xdr:rowOff>156711</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2908300" y="13357766"/>
          <a:ext cx="889000" cy="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50381</xdr:rowOff>
    </xdr:from>
    <xdr:to>
      <xdr:col>20</xdr:col>
      <xdr:colOff>38100</xdr:colOff>
      <xdr:row>77</xdr:row>
      <xdr:rowOff>151981</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25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168508</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027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156116</xdr:rowOff>
    </xdr:from>
    <xdr:to>
      <xdr:col>15</xdr:col>
      <xdr:colOff>50800</xdr:colOff>
      <xdr:row>77</xdr:row>
      <xdr:rowOff>161984</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357766"/>
          <a:ext cx="889000" cy="5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32810</xdr:rowOff>
    </xdr:from>
    <xdr:to>
      <xdr:col>15</xdr:col>
      <xdr:colOff>101600</xdr:colOff>
      <xdr:row>77</xdr:row>
      <xdr:rowOff>134410</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2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150937</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00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140908</xdr:rowOff>
    </xdr:from>
    <xdr:to>
      <xdr:col>10</xdr:col>
      <xdr:colOff>114300</xdr:colOff>
      <xdr:row>77</xdr:row>
      <xdr:rowOff>161984</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1130300" y="13342558"/>
          <a:ext cx="889000" cy="21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38067</xdr:rowOff>
    </xdr:from>
    <xdr:to>
      <xdr:col>10</xdr:col>
      <xdr:colOff>165100</xdr:colOff>
      <xdr:row>77</xdr:row>
      <xdr:rowOff>139667</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23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156194</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014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52285</xdr:rowOff>
    </xdr:from>
    <xdr:to>
      <xdr:col>6</xdr:col>
      <xdr:colOff>38100</xdr:colOff>
      <xdr:row>77</xdr:row>
      <xdr:rowOff>153885</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25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170412</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029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19431</xdr:rowOff>
    </xdr:from>
    <xdr:to>
      <xdr:col>24</xdr:col>
      <xdr:colOff>114300</xdr:colOff>
      <xdr:row>77</xdr:row>
      <xdr:rowOff>121031</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221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42308</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072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105911</xdr:rowOff>
    </xdr:from>
    <xdr:to>
      <xdr:col>20</xdr:col>
      <xdr:colOff>38100</xdr:colOff>
      <xdr:row>78</xdr:row>
      <xdr:rowOff>36061</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30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27188</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400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105316</xdr:rowOff>
    </xdr:from>
    <xdr:to>
      <xdr:col>15</xdr:col>
      <xdr:colOff>101600</xdr:colOff>
      <xdr:row>78</xdr:row>
      <xdr:rowOff>35466</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306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26593</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399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111184</xdr:rowOff>
    </xdr:from>
    <xdr:to>
      <xdr:col>10</xdr:col>
      <xdr:colOff>165100</xdr:colOff>
      <xdr:row>78</xdr:row>
      <xdr:rowOff>41334</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312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32461</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405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90108</xdr:rowOff>
    </xdr:from>
    <xdr:to>
      <xdr:col>6</xdr:col>
      <xdr:colOff>38100</xdr:colOff>
      <xdr:row>78</xdr:row>
      <xdr:rowOff>20258</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291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11385</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384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146777</xdr:rowOff>
    </xdr:from>
    <xdr:to>
      <xdr:col>24</xdr:col>
      <xdr:colOff>62865</xdr:colOff>
      <xdr:row>99</xdr:row>
      <xdr:rowOff>597</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405827"/>
          <a:ext cx="1270" cy="1568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4424</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77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597</xdr:rowOff>
    </xdr:from>
    <xdr:to>
      <xdr:col>24</xdr:col>
      <xdr:colOff>152400</xdr:colOff>
      <xdr:row>99</xdr:row>
      <xdr:rowOff>597</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74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93454</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181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510,333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146777</xdr:rowOff>
    </xdr:from>
    <xdr:to>
      <xdr:col>24</xdr:col>
      <xdr:colOff>152400</xdr:colOff>
      <xdr:row>89</xdr:row>
      <xdr:rowOff>146777</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405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52087</xdr:rowOff>
    </xdr:from>
    <xdr:to>
      <xdr:col>24</xdr:col>
      <xdr:colOff>63500</xdr:colOff>
      <xdr:row>97</xdr:row>
      <xdr:rowOff>78795</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682737"/>
          <a:ext cx="838200" cy="26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869</xdr:rowOff>
    </xdr:from>
    <xdr:ext cx="599010"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6315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22442</xdr:rowOff>
    </xdr:from>
    <xdr:to>
      <xdr:col>24</xdr:col>
      <xdr:colOff>114300</xdr:colOff>
      <xdr:row>97</xdr:row>
      <xdr:rowOff>124042</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6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78795</xdr:rowOff>
    </xdr:from>
    <xdr:to>
      <xdr:col>19</xdr:col>
      <xdr:colOff>177800</xdr:colOff>
      <xdr:row>97</xdr:row>
      <xdr:rowOff>102059</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709445"/>
          <a:ext cx="889000" cy="23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50691</xdr:rowOff>
    </xdr:from>
    <xdr:to>
      <xdr:col>20</xdr:col>
      <xdr:colOff>38100</xdr:colOff>
      <xdr:row>97</xdr:row>
      <xdr:rowOff>152291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6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143418</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497795" y="16774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88644</xdr:rowOff>
    </xdr:from>
    <xdr:to>
      <xdr:col>15</xdr:col>
      <xdr:colOff>50800</xdr:colOff>
      <xdr:row>97</xdr:row>
      <xdr:rowOff>102059</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019300" y="16719294"/>
          <a:ext cx="889000" cy="1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27260</xdr:rowOff>
    </xdr:from>
    <xdr:to>
      <xdr:col>15</xdr:col>
      <xdr:colOff>101600</xdr:colOff>
      <xdr:row>97</xdr:row>
      <xdr:rowOff>128860</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65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145387</xdr:rowOff>
    </xdr:from>
    <xdr:ext cx="59901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08795" y="16433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88644</xdr:rowOff>
    </xdr:from>
    <xdr:to>
      <xdr:col>10</xdr:col>
      <xdr:colOff>114300</xdr:colOff>
      <xdr:row>97</xdr:row>
      <xdr:rowOff>106187</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719294"/>
          <a:ext cx="889000" cy="17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33269</xdr:rowOff>
    </xdr:from>
    <xdr:to>
      <xdr:col>10</xdr:col>
      <xdr:colOff>165100</xdr:colOff>
      <xdr:row>97</xdr:row>
      <xdr:rowOff>134869</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6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151396</xdr:rowOff>
    </xdr:from>
    <xdr:ext cx="59901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19795" y="16439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56530</xdr:rowOff>
    </xdr:from>
    <xdr:to>
      <xdr:col>6</xdr:col>
      <xdr:colOff>38100</xdr:colOff>
      <xdr:row>97</xdr:row>
      <xdr:rowOff>158130</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68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149257</xdr:rowOff>
    </xdr:from>
    <xdr:ext cx="59901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30795" y="16779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1287</xdr:rowOff>
    </xdr:from>
    <xdr:to>
      <xdr:col>24</xdr:col>
      <xdr:colOff>114300</xdr:colOff>
      <xdr:row>97</xdr:row>
      <xdr:rowOff>102887</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631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24164</xdr:rowOff>
    </xdr:from>
    <xdr:ext cx="599010"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483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27995</xdr:rowOff>
    </xdr:from>
    <xdr:to>
      <xdr:col>20</xdr:col>
      <xdr:colOff>38100</xdr:colOff>
      <xdr:row>97</xdr:row>
      <xdr:rowOff>129595</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65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146122</xdr:rowOff>
    </xdr:from>
    <xdr:ext cx="59901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497795" y="16433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51259</xdr:rowOff>
    </xdr:from>
    <xdr:to>
      <xdr:col>15</xdr:col>
      <xdr:colOff>101600</xdr:colOff>
      <xdr:row>97</xdr:row>
      <xdr:rowOff>152859</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68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143986</xdr:rowOff>
    </xdr:from>
    <xdr:ext cx="59901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08795" y="16774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37844</xdr:rowOff>
    </xdr:from>
    <xdr:to>
      <xdr:col>10</xdr:col>
      <xdr:colOff>165100</xdr:colOff>
      <xdr:row>97</xdr:row>
      <xdr:rowOff>139444</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66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130571</xdr:rowOff>
    </xdr:from>
    <xdr:ext cx="599010"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19795" y="16761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55387</xdr:rowOff>
    </xdr:from>
    <xdr:to>
      <xdr:col>6</xdr:col>
      <xdr:colOff>38100</xdr:colOff>
      <xdr:row>97</xdr:row>
      <xdr:rowOff>156987</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68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2064</xdr:rowOff>
    </xdr:from>
    <xdr:ext cx="599010"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30795" y="16461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90297</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405247"/>
          <a:ext cx="1270" cy="1325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36974</xdr:rowOff>
    </xdr:from>
    <xdr:ext cx="534377"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180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90297</xdr:rowOff>
    </xdr:from>
    <xdr:to>
      <xdr:col>55</xdr:col>
      <xdr:colOff>88900</xdr:colOff>
      <xdr:row>31</xdr:row>
      <xdr:rowOff>90297</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405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116349</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4599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93472</xdr:rowOff>
    </xdr:from>
    <xdr:to>
      <xdr:col>55</xdr:col>
      <xdr:colOff>50800</xdr:colOff>
      <xdr:row>39</xdr:row>
      <xdr:rowOff>23622</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6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98171</xdr:rowOff>
    </xdr:from>
    <xdr:to>
      <xdr:col>50</xdr:col>
      <xdr:colOff>165100</xdr:colOff>
      <xdr:row>39</xdr:row>
      <xdr:rowOff>28321</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61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44848</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3884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97663</xdr:rowOff>
    </xdr:from>
    <xdr:to>
      <xdr:col>46</xdr:col>
      <xdr:colOff>38100</xdr:colOff>
      <xdr:row>39</xdr:row>
      <xdr:rowOff>27813</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612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44340</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387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163830</xdr:rowOff>
    </xdr:from>
    <xdr:to>
      <xdr:col>41</xdr:col>
      <xdr:colOff>101600</xdr:colOff>
      <xdr:row>38</xdr:row>
      <xdr:rowOff>93980</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50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110507</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6282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39878</xdr:rowOff>
    </xdr:from>
    <xdr:to>
      <xdr:col>36</xdr:col>
      <xdr:colOff>165100</xdr:colOff>
      <xdr:row>38</xdr:row>
      <xdr:rowOff>141478</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55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158005</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17" y="6330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76435</xdr:rowOff>
    </xdr:from>
    <xdr:to>
      <xdr:col>54</xdr:col>
      <xdr:colOff>189865</xdr:colOff>
      <xdr:row>59</xdr:row>
      <xdr:rowOff>17046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648935"/>
          <a:ext cx="1270" cy="1483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20873</xdr:rowOff>
    </xdr:from>
    <xdr:ext cx="534377"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36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17046</xdr:rowOff>
    </xdr:from>
    <xdr:to>
      <xdr:col>55</xdr:col>
      <xdr:colOff>88900</xdr:colOff>
      <xdr:row>59</xdr:row>
      <xdr:rowOff>17046</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3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23112</xdr:rowOff>
    </xdr:from>
    <xdr:ext cx="690189"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4241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1,189,815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76435</xdr:rowOff>
    </xdr:from>
    <xdr:to>
      <xdr:col>55</xdr:col>
      <xdr:colOff>88900</xdr:colOff>
      <xdr:row>50</xdr:row>
      <xdr:rowOff>76435</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648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88880</xdr:rowOff>
    </xdr:from>
    <xdr:to>
      <xdr:col>55</xdr:col>
      <xdr:colOff>0</xdr:colOff>
      <xdr:row>58</xdr:row>
      <xdr:rowOff>80276</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9639300" y="9861530"/>
          <a:ext cx="838200" cy="162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159557</xdr:rowOff>
    </xdr:from>
    <xdr:ext cx="599010"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7607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136680</xdr:rowOff>
    </xdr:from>
    <xdr:to>
      <xdr:col>55</xdr:col>
      <xdr:colOff>50800</xdr:colOff>
      <xdr:row>58</xdr:row>
      <xdr:rowOff>66830</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90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88880</xdr:rowOff>
    </xdr:from>
    <xdr:to>
      <xdr:col>50</xdr:col>
      <xdr:colOff>114300</xdr:colOff>
      <xdr:row>58</xdr:row>
      <xdr:rowOff>60844</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8750300" y="9861530"/>
          <a:ext cx="889000" cy="14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130231</xdr:rowOff>
    </xdr:from>
    <xdr:to>
      <xdr:col>50</xdr:col>
      <xdr:colOff>165100</xdr:colOff>
      <xdr:row>58</xdr:row>
      <xdr:rowOff>60381</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902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51508</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39795" y="9995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57848</xdr:rowOff>
    </xdr:from>
    <xdr:to>
      <xdr:col>45</xdr:col>
      <xdr:colOff>177800</xdr:colOff>
      <xdr:row>58</xdr:row>
      <xdr:rowOff>60844</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7861300" y="10001948"/>
          <a:ext cx="889000" cy="2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118786</xdr:rowOff>
    </xdr:from>
    <xdr:to>
      <xdr:col>46</xdr:col>
      <xdr:colOff>38100</xdr:colOff>
      <xdr:row>58</xdr:row>
      <xdr:rowOff>48936</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89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65463</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50795" y="9666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57848</xdr:rowOff>
    </xdr:from>
    <xdr:to>
      <xdr:col>41</xdr:col>
      <xdr:colOff>50800</xdr:colOff>
      <xdr:row>58</xdr:row>
      <xdr:rowOff>89347</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6972300" y="10001948"/>
          <a:ext cx="889000" cy="31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120186</xdr:rowOff>
    </xdr:from>
    <xdr:to>
      <xdr:col>41</xdr:col>
      <xdr:colOff>101600</xdr:colOff>
      <xdr:row>58</xdr:row>
      <xdr:rowOff>50336</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8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66863</xdr:rowOff>
    </xdr:from>
    <xdr:ext cx="59901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61795" y="9668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138142</xdr:rowOff>
    </xdr:from>
    <xdr:to>
      <xdr:col>36</xdr:col>
      <xdr:colOff>165100</xdr:colOff>
      <xdr:row>58</xdr:row>
      <xdr:rowOff>68292</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91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84819</xdr:rowOff>
    </xdr:from>
    <xdr:ext cx="59901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672795" y="9686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29476</xdr:rowOff>
    </xdr:from>
    <xdr:to>
      <xdr:col>55</xdr:col>
      <xdr:colOff>50800</xdr:colOff>
      <xdr:row>58</xdr:row>
      <xdr:rowOff>131076</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97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115853</xdr:rowOff>
    </xdr:from>
    <xdr:ext cx="599010"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888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38080</xdr:rowOff>
    </xdr:from>
    <xdr:to>
      <xdr:col>50</xdr:col>
      <xdr:colOff>165100</xdr:colOff>
      <xdr:row>57</xdr:row>
      <xdr:rowOff>139680</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81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156207</xdr:rowOff>
    </xdr:from>
    <xdr:ext cx="59901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39795" y="9585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10044</xdr:rowOff>
    </xdr:from>
    <xdr:to>
      <xdr:col>46</xdr:col>
      <xdr:colOff>38100</xdr:colOff>
      <xdr:row>58</xdr:row>
      <xdr:rowOff>111644</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95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102771</xdr:rowOff>
    </xdr:from>
    <xdr:ext cx="59901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50795" y="10046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7048</xdr:rowOff>
    </xdr:from>
    <xdr:to>
      <xdr:col>41</xdr:col>
      <xdr:colOff>101600</xdr:colOff>
      <xdr:row>58</xdr:row>
      <xdr:rowOff>108648</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951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99775</xdr:rowOff>
    </xdr:from>
    <xdr:ext cx="599010"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61795" y="10043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38547</xdr:rowOff>
    </xdr:from>
    <xdr:to>
      <xdr:col>36</xdr:col>
      <xdr:colOff>165100</xdr:colOff>
      <xdr:row>58</xdr:row>
      <xdr:rowOff>140147</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982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131274</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10075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70994</xdr:rowOff>
    </xdr:from>
    <xdr:to>
      <xdr:col>54</xdr:col>
      <xdr:colOff>189865</xdr:colOff>
      <xdr:row>79</xdr:row>
      <xdr:rowOff>41421</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072494"/>
          <a:ext cx="1270" cy="1513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45248</xdr:rowOff>
    </xdr:from>
    <xdr:ext cx="378565"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5897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41421</xdr:rowOff>
    </xdr:from>
    <xdr:to>
      <xdr:col>55</xdr:col>
      <xdr:colOff>88900</xdr:colOff>
      <xdr:row>79</xdr:row>
      <xdr:rowOff>41421</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585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17671</xdr:rowOff>
    </xdr:from>
    <xdr:ext cx="599010"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847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398,033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70994</xdr:rowOff>
    </xdr:from>
    <xdr:to>
      <xdr:col>55</xdr:col>
      <xdr:colOff>88900</xdr:colOff>
      <xdr:row>70</xdr:row>
      <xdr:rowOff>70994</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072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16918</xdr:rowOff>
    </xdr:from>
    <xdr:to>
      <xdr:col>55</xdr:col>
      <xdr:colOff>0</xdr:colOff>
      <xdr:row>78</xdr:row>
      <xdr:rowOff>94723</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9639300" y="13390018"/>
          <a:ext cx="838200" cy="77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159734</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1899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136857</xdr:rowOff>
    </xdr:from>
    <xdr:to>
      <xdr:col>55</xdr:col>
      <xdr:colOff>50800</xdr:colOff>
      <xdr:row>78</xdr:row>
      <xdr:rowOff>67007</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33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151488</xdr:rowOff>
    </xdr:from>
    <xdr:to>
      <xdr:col>50</xdr:col>
      <xdr:colOff>114300</xdr:colOff>
      <xdr:row>78</xdr:row>
      <xdr:rowOff>16918</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8750300" y="13353138"/>
          <a:ext cx="889000" cy="36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146115</xdr:rowOff>
    </xdr:from>
    <xdr:to>
      <xdr:col>50</xdr:col>
      <xdr:colOff>165100</xdr:colOff>
      <xdr:row>78</xdr:row>
      <xdr:rowOff>76265</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34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67392</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44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144687</xdr:rowOff>
    </xdr:from>
    <xdr:to>
      <xdr:col>45</xdr:col>
      <xdr:colOff>177800</xdr:colOff>
      <xdr:row>77</xdr:row>
      <xdr:rowOff>151488</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7861300" y="13346337"/>
          <a:ext cx="889000" cy="6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158024</xdr:rowOff>
    </xdr:from>
    <xdr:to>
      <xdr:col>46</xdr:col>
      <xdr:colOff>38100</xdr:colOff>
      <xdr:row>78</xdr:row>
      <xdr:rowOff>88174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35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79301</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45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144687</xdr:rowOff>
    </xdr:from>
    <xdr:to>
      <xdr:col>41</xdr:col>
      <xdr:colOff>50800</xdr:colOff>
      <xdr:row>78</xdr:row>
      <xdr:rowOff>26767</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6972300" y="13346337"/>
          <a:ext cx="889000" cy="53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162792</xdr:rowOff>
    </xdr:from>
    <xdr:to>
      <xdr:col>41</xdr:col>
      <xdr:colOff>101600</xdr:colOff>
      <xdr:row>78</xdr:row>
      <xdr:rowOff>92942</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36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84069</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457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152958</xdr:rowOff>
    </xdr:from>
    <xdr:to>
      <xdr:col>36</xdr:col>
      <xdr:colOff>165100</xdr:colOff>
      <xdr:row>78</xdr:row>
      <xdr:rowOff>83108</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35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74235</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447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43923</xdr:rowOff>
    </xdr:from>
    <xdr:to>
      <xdr:col>55</xdr:col>
      <xdr:colOff>50800</xdr:colOff>
      <xdr:row>78</xdr:row>
      <xdr:rowOff>145523</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41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130300</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331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137568</xdr:rowOff>
    </xdr:from>
    <xdr:to>
      <xdr:col>50</xdr:col>
      <xdr:colOff>165100</xdr:colOff>
      <xdr:row>78</xdr:row>
      <xdr:rowOff>67718</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339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84245</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72111" y="13114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100688</xdr:rowOff>
    </xdr:from>
    <xdr:to>
      <xdr:col>46</xdr:col>
      <xdr:colOff>38100</xdr:colOff>
      <xdr:row>78</xdr:row>
      <xdr:rowOff>30838</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302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47365</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83111" y="13077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93887</xdr:rowOff>
    </xdr:from>
    <xdr:to>
      <xdr:col>41</xdr:col>
      <xdr:colOff>101600</xdr:colOff>
      <xdr:row>78</xdr:row>
      <xdr:rowOff>24037</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295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40564</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594111" y="13070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147417</xdr:rowOff>
    </xdr:from>
    <xdr:to>
      <xdr:col>36</xdr:col>
      <xdr:colOff>165100</xdr:colOff>
      <xdr:row>78</xdr:row>
      <xdr:rowOff>77567</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349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94094</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05111" y="13124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93889</xdr:rowOff>
    </xdr:from>
    <xdr:to>
      <xdr:col>54</xdr:col>
      <xdr:colOff>189865</xdr:colOff>
      <xdr:row>99</xdr:row>
      <xdr:rowOff>69628</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524389"/>
          <a:ext cx="1270" cy="1518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73455</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704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69628</xdr:rowOff>
    </xdr:from>
    <xdr:to>
      <xdr:col>55</xdr:col>
      <xdr:colOff>88900</xdr:colOff>
      <xdr:row>99</xdr:row>
      <xdr:rowOff>69628</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7043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40566</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299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948,056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93889</xdr:rowOff>
    </xdr:from>
    <xdr:to>
      <xdr:col>55</xdr:col>
      <xdr:colOff>88900</xdr:colOff>
      <xdr:row>90</xdr:row>
      <xdr:rowOff>93889</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524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138795</xdr:rowOff>
    </xdr:from>
    <xdr:to>
      <xdr:col>55</xdr:col>
      <xdr:colOff>0</xdr:colOff>
      <xdr:row>98</xdr:row>
      <xdr:rowOff>146574</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9639300" y="16940895"/>
          <a:ext cx="838200" cy="7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2523</xdr:rowOff>
    </xdr:from>
    <xdr:ext cx="599010"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6331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151096</xdr:rowOff>
    </xdr:from>
    <xdr:to>
      <xdr:col>55</xdr:col>
      <xdr:colOff>50800</xdr:colOff>
      <xdr:row>98</xdr:row>
      <xdr:rowOff>81246</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781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104296</xdr:rowOff>
    </xdr:from>
    <xdr:to>
      <xdr:col>50</xdr:col>
      <xdr:colOff>114300</xdr:colOff>
      <xdr:row>98</xdr:row>
      <xdr:rowOff>146574</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8750300" y="16906396"/>
          <a:ext cx="889000" cy="42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155215</xdr:rowOff>
    </xdr:from>
    <xdr:to>
      <xdr:col>50</xdr:col>
      <xdr:colOff>165100</xdr:colOff>
      <xdr:row>98</xdr:row>
      <xdr:rowOff>85365</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78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101892</xdr:rowOff>
    </xdr:from>
    <xdr:ext cx="59901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39795" y="16561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15398</xdr:rowOff>
    </xdr:from>
    <xdr:to>
      <xdr:col>45</xdr:col>
      <xdr:colOff>177800</xdr:colOff>
      <xdr:row>98</xdr:row>
      <xdr:rowOff>104296</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7861300" y="16817498"/>
          <a:ext cx="889000" cy="88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143597</xdr:rowOff>
    </xdr:from>
    <xdr:to>
      <xdr:col>46</xdr:col>
      <xdr:colOff>38100</xdr:colOff>
      <xdr:row>98</xdr:row>
      <xdr:rowOff>73747</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774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90274</xdr:rowOff>
    </xdr:from>
    <xdr:ext cx="59901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50795" y="16549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15398</xdr:rowOff>
    </xdr:from>
    <xdr:to>
      <xdr:col>41</xdr:col>
      <xdr:colOff>50800</xdr:colOff>
      <xdr:row>98</xdr:row>
      <xdr:rowOff>103693</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flipV="1">
          <a:off x="6972300" y="16817498"/>
          <a:ext cx="889000" cy="88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147535</xdr:rowOff>
    </xdr:from>
    <xdr:to>
      <xdr:col>41</xdr:col>
      <xdr:colOff>101600</xdr:colOff>
      <xdr:row>98</xdr:row>
      <xdr:rowOff>77685</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77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68812</xdr:rowOff>
    </xdr:from>
    <xdr:ext cx="59901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61795" y="16870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171216</xdr:rowOff>
    </xdr:from>
    <xdr:to>
      <xdr:col>36</xdr:col>
      <xdr:colOff>165100</xdr:colOff>
      <xdr:row>98</xdr:row>
      <xdr:rowOff>101366</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801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117893</xdr:rowOff>
    </xdr:from>
    <xdr:ext cx="59901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672795" y="16577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87995</xdr:rowOff>
    </xdr:from>
    <xdr:to>
      <xdr:col>55</xdr:col>
      <xdr:colOff>50800</xdr:colOff>
      <xdr:row>99</xdr:row>
      <xdr:rowOff>18145</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89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2922</xdr:rowOff>
    </xdr:from>
    <xdr:ext cx="534377"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805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95774</xdr:rowOff>
    </xdr:from>
    <xdr:to>
      <xdr:col>50</xdr:col>
      <xdr:colOff>165100</xdr:colOff>
      <xdr:row>99</xdr:row>
      <xdr:rowOff>25924</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897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17051</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72111" y="16990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53496</xdr:rowOff>
    </xdr:from>
    <xdr:to>
      <xdr:col>46</xdr:col>
      <xdr:colOff>38100</xdr:colOff>
      <xdr:row>98</xdr:row>
      <xdr:rowOff>155096</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855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146223</xdr:rowOff>
    </xdr:from>
    <xdr:ext cx="59901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50795" y="16948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136048</xdr:rowOff>
    </xdr:from>
    <xdr:to>
      <xdr:col>41</xdr:col>
      <xdr:colOff>101600</xdr:colOff>
      <xdr:row>98</xdr:row>
      <xdr:rowOff>66198</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766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82725</xdr:rowOff>
    </xdr:from>
    <xdr:ext cx="599010"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61795" y="16541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52893</xdr:rowOff>
    </xdr:from>
    <xdr:to>
      <xdr:col>36</xdr:col>
      <xdr:colOff>165100</xdr:colOff>
      <xdr:row>98</xdr:row>
      <xdr:rowOff>154493</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85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145620</xdr:rowOff>
    </xdr:from>
    <xdr:ext cx="599010"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672795" y="16947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96819</xdr:rowOff>
    </xdr:from>
    <xdr:to>
      <xdr:col>85</xdr:col>
      <xdr:colOff>126364</xdr:colOff>
      <xdr:row>39</xdr:row>
      <xdr:rowOff>32016</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240319"/>
          <a:ext cx="1269" cy="1478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35843</xdr:rowOff>
    </xdr:from>
    <xdr:ext cx="469744"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722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32016</xdr:rowOff>
    </xdr:from>
    <xdr:to>
      <xdr:col>86</xdr:col>
      <xdr:colOff>25400</xdr:colOff>
      <xdr:row>39</xdr:row>
      <xdr:rowOff>32016</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718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43496</xdr:rowOff>
    </xdr:from>
    <xdr:ext cx="599010"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5015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782,510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96819</xdr:rowOff>
    </xdr:from>
    <xdr:to>
      <xdr:col>86</xdr:col>
      <xdr:colOff>25400</xdr:colOff>
      <xdr:row>30</xdr:row>
      <xdr:rowOff>96819</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24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169719</xdr:rowOff>
    </xdr:from>
    <xdr:to>
      <xdr:col>85</xdr:col>
      <xdr:colOff>127000</xdr:colOff>
      <xdr:row>39</xdr:row>
      <xdr:rowOff>22777</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5481300" y="6684819"/>
          <a:ext cx="838200" cy="24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86966</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4306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64089</xdr:rowOff>
    </xdr:from>
    <xdr:to>
      <xdr:col>85</xdr:col>
      <xdr:colOff>177800</xdr:colOff>
      <xdr:row>38</xdr:row>
      <xdr:rowOff>165689</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57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169719</xdr:rowOff>
    </xdr:from>
    <xdr:to>
      <xdr:col>81</xdr:col>
      <xdr:colOff>50800</xdr:colOff>
      <xdr:row>39</xdr:row>
      <xdr:rowOff>16679</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4592300" y="6684819"/>
          <a:ext cx="889000" cy="18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61348</xdr:rowOff>
    </xdr:from>
    <xdr:to>
      <xdr:col>81</xdr:col>
      <xdr:colOff>101600</xdr:colOff>
      <xdr:row>38</xdr:row>
      <xdr:rowOff>162948</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57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8025</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6351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16679</xdr:rowOff>
    </xdr:from>
    <xdr:to>
      <xdr:col>76</xdr:col>
      <xdr:colOff>114300</xdr:colOff>
      <xdr:row>39</xdr:row>
      <xdr:rowOff>28267</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3703300" y="6703229"/>
          <a:ext cx="889000" cy="11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70941</xdr:rowOff>
    </xdr:from>
    <xdr:to>
      <xdr:col>76</xdr:col>
      <xdr:colOff>165100</xdr:colOff>
      <xdr:row>39</xdr:row>
      <xdr:rowOff>1091</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58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17618</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6361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23965</xdr:rowOff>
    </xdr:from>
    <xdr:to>
      <xdr:col>71</xdr:col>
      <xdr:colOff>177800</xdr:colOff>
      <xdr:row>39</xdr:row>
      <xdr:rowOff>28267</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2814300" y="6710515"/>
          <a:ext cx="889000" cy="4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68152</xdr:rowOff>
    </xdr:from>
    <xdr:to>
      <xdr:col>72</xdr:col>
      <xdr:colOff>38100</xdr:colOff>
      <xdr:row>38</xdr:row>
      <xdr:rowOff>169752</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58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14830</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6358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67406</xdr:rowOff>
    </xdr:from>
    <xdr:to>
      <xdr:col>67</xdr:col>
      <xdr:colOff>101600</xdr:colOff>
      <xdr:row>38</xdr:row>
      <xdr:rowOff>169006</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58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14083</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35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143427</xdr:rowOff>
    </xdr:from>
    <xdr:to>
      <xdr:col>85</xdr:col>
      <xdr:colOff>177800</xdr:colOff>
      <xdr:row>39</xdr:row>
      <xdr:rowOff>73577</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6658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58354</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6573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118919</xdr:rowOff>
    </xdr:from>
    <xdr:to>
      <xdr:col>81</xdr:col>
      <xdr:colOff>101600</xdr:colOff>
      <xdr:row>39</xdr:row>
      <xdr:rowOff>49069</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663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40196</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6726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137329</xdr:rowOff>
    </xdr:from>
    <xdr:to>
      <xdr:col>76</xdr:col>
      <xdr:colOff>165100</xdr:colOff>
      <xdr:row>39</xdr:row>
      <xdr:rowOff>67479</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6652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58606</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6745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148917</xdr:rowOff>
    </xdr:from>
    <xdr:to>
      <xdr:col>72</xdr:col>
      <xdr:colOff>38100</xdr:colOff>
      <xdr:row>39</xdr:row>
      <xdr:rowOff>79067</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664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70194</xdr:rowOff>
    </xdr:from>
    <xdr:ext cx="469744"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68428" y="6756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144615</xdr:rowOff>
    </xdr:from>
    <xdr:to>
      <xdr:col>67</xdr:col>
      <xdr:colOff>101600</xdr:colOff>
      <xdr:row>39</xdr:row>
      <xdr:rowOff>74765</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6659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65892</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6752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156033</xdr:rowOff>
    </xdr:from>
    <xdr:to>
      <xdr:col>85</xdr:col>
      <xdr:colOff>126364</xdr:colOff>
      <xdr:row>58</xdr:row>
      <xdr:rowOff>94526</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728533"/>
          <a:ext cx="1269" cy="1310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98353</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1004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94526</xdr:rowOff>
    </xdr:from>
    <xdr:to>
      <xdr:col>86</xdr:col>
      <xdr:colOff>25400</xdr:colOff>
      <xdr:row>58</xdr:row>
      <xdr:rowOff>94526</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10038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102710</xdr:rowOff>
    </xdr:from>
    <xdr:ext cx="599010"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503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592,855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156033</xdr:rowOff>
    </xdr:from>
    <xdr:to>
      <xdr:col>86</xdr:col>
      <xdr:colOff>25400</xdr:colOff>
      <xdr:row>50</xdr:row>
      <xdr:rowOff>156033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728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77681</xdr:rowOff>
    </xdr:from>
    <xdr:to>
      <xdr:col>85</xdr:col>
      <xdr:colOff>127000</xdr:colOff>
      <xdr:row>54</xdr:row>
      <xdr:rowOff>154671</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5481300" y="9164531"/>
          <a:ext cx="838200" cy="248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130862</xdr:rowOff>
    </xdr:from>
    <xdr:ext cx="599010"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7320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152435</xdr:rowOff>
    </xdr:from>
    <xdr:to>
      <xdr:col>85</xdr:col>
      <xdr:colOff>177800</xdr:colOff>
      <xdr:row>57</xdr:row>
      <xdr:rowOff>82585</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753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77681</xdr:rowOff>
    </xdr:from>
    <xdr:to>
      <xdr:col>81</xdr:col>
      <xdr:colOff>50800</xdr:colOff>
      <xdr:row>54</xdr:row>
      <xdr:rowOff>10157</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4592300" y="9164531"/>
          <a:ext cx="889000" cy="103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151913</xdr:rowOff>
    </xdr:from>
    <xdr:to>
      <xdr:col>81</xdr:col>
      <xdr:colOff>101600</xdr:colOff>
      <xdr:row>57</xdr:row>
      <xdr:rowOff>82063</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75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73190</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181795" y="9845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10157</xdr:rowOff>
    </xdr:from>
    <xdr:to>
      <xdr:col>76</xdr:col>
      <xdr:colOff>114300</xdr:colOff>
      <xdr:row>54</xdr:row>
      <xdr:rowOff>159732</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3703300" y="9268457"/>
          <a:ext cx="889000" cy="149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134670</xdr:rowOff>
    </xdr:from>
    <xdr:to>
      <xdr:col>76</xdr:col>
      <xdr:colOff>165100</xdr:colOff>
      <xdr:row>57</xdr:row>
      <xdr:rowOff>64820</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7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55947</xdr:rowOff>
    </xdr:from>
    <xdr:ext cx="59901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292795" y="9828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159732</xdr:rowOff>
    </xdr:from>
    <xdr:to>
      <xdr:col>71</xdr:col>
      <xdr:colOff>177800</xdr:colOff>
      <xdr:row>55</xdr:row>
      <xdr:rowOff>56087</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2814300" y="9418032"/>
          <a:ext cx="889000" cy="67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146608</xdr:rowOff>
    </xdr:from>
    <xdr:to>
      <xdr:col>72</xdr:col>
      <xdr:colOff>38100</xdr:colOff>
      <xdr:row>57</xdr:row>
      <xdr:rowOff>76758</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74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57</xdr:row>
      <xdr:rowOff>67885</xdr:rowOff>
    </xdr:from>
    <xdr:ext cx="59901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03795" y="9840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129426</xdr:rowOff>
    </xdr:from>
    <xdr:to>
      <xdr:col>67</xdr:col>
      <xdr:colOff>101600</xdr:colOff>
      <xdr:row>57</xdr:row>
      <xdr:rowOff>59576</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730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57</xdr:row>
      <xdr:rowOff>50703</xdr:rowOff>
    </xdr:from>
    <xdr:ext cx="59901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14795" y="9823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103871</xdr:rowOff>
    </xdr:from>
    <xdr:to>
      <xdr:col>85</xdr:col>
      <xdr:colOff>177800</xdr:colOff>
      <xdr:row>55</xdr:row>
      <xdr:rowOff>34021</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9362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126748</xdr:rowOff>
    </xdr:from>
    <xdr:ext cx="599010"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213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26881</xdr:rowOff>
    </xdr:from>
    <xdr:to>
      <xdr:col>81</xdr:col>
      <xdr:colOff>101600</xdr:colOff>
      <xdr:row>53</xdr:row>
      <xdr:rowOff>128481</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9113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51</xdr:row>
      <xdr:rowOff>145008</xdr:rowOff>
    </xdr:from>
    <xdr:ext cx="59901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181795" y="8888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130807</xdr:rowOff>
    </xdr:from>
    <xdr:to>
      <xdr:col>76</xdr:col>
      <xdr:colOff>165100</xdr:colOff>
      <xdr:row>54</xdr:row>
      <xdr:rowOff>60957</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9217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52</xdr:row>
      <xdr:rowOff>77484</xdr:rowOff>
    </xdr:from>
    <xdr:ext cx="59901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292795" y="8992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108932</xdr:rowOff>
    </xdr:from>
    <xdr:to>
      <xdr:col>72</xdr:col>
      <xdr:colOff>38100</xdr:colOff>
      <xdr:row>55</xdr:row>
      <xdr:rowOff>39082</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936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53</xdr:row>
      <xdr:rowOff>55609</xdr:rowOff>
    </xdr:from>
    <xdr:ext cx="59901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03795" y="9142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5287</xdr:rowOff>
    </xdr:from>
    <xdr:to>
      <xdr:col>67</xdr:col>
      <xdr:colOff>101600</xdr:colOff>
      <xdr:row>55</xdr:row>
      <xdr:rowOff>106887</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9435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53</xdr:row>
      <xdr:rowOff>123414</xdr:rowOff>
    </xdr:from>
    <xdr:ext cx="59901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14795" y="9210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71</xdr:row>
      <xdr:rowOff>21970</xdr:rowOff>
    </xdr:from>
    <xdr:ext cx="685572"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760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147062</xdr:rowOff>
    </xdr:from>
    <xdr:to>
      <xdr:col>85</xdr:col>
      <xdr:colOff>126364</xdr:colOff>
      <xdr:row>79</xdr:row>
      <xdr:rowOff>98879</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148562"/>
          <a:ext cx="1269" cy="1494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128414</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6729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93739</xdr:rowOff>
    </xdr:from>
    <xdr:ext cx="690189"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19237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1,373,237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147062</xdr:rowOff>
    </xdr:from>
    <xdr:to>
      <xdr:col>86</xdr:col>
      <xdr:colOff>25400</xdr:colOff>
      <xdr:row>70</xdr:row>
      <xdr:rowOff>147062</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148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98875</xdr:rowOff>
    </xdr:from>
    <xdr:to>
      <xdr:col>85</xdr:col>
      <xdr:colOff>127000</xdr:colOff>
      <xdr:row>79</xdr:row>
      <xdr:rowOff>98879</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5481300" y="13643425"/>
          <a:ext cx="838200" cy="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45865</xdr:rowOff>
    </xdr:from>
    <xdr:ext cx="534377"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4189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22988</xdr:rowOff>
    </xdr:from>
    <xdr:to>
      <xdr:col>85</xdr:col>
      <xdr:colOff>177800</xdr:colOff>
      <xdr:row>79</xdr:row>
      <xdr:rowOff>124588</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567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98817</xdr:rowOff>
    </xdr:from>
    <xdr:to>
      <xdr:col>81</xdr:col>
      <xdr:colOff>50800</xdr:colOff>
      <xdr:row>79</xdr:row>
      <xdr:rowOff>98875</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4592300" y="13643367"/>
          <a:ext cx="889000" cy="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27194</xdr:rowOff>
    </xdr:from>
    <xdr:to>
      <xdr:col>81</xdr:col>
      <xdr:colOff>101600</xdr:colOff>
      <xdr:row>79</xdr:row>
      <xdr:rowOff>128794</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5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145321</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14111" y="1334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98447</xdr:rowOff>
    </xdr:from>
    <xdr:to>
      <xdr:col>76</xdr:col>
      <xdr:colOff>114300</xdr:colOff>
      <xdr:row>79</xdr:row>
      <xdr:rowOff>98817</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3703300" y="13642997"/>
          <a:ext cx="889000" cy="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29631</xdr:rowOff>
    </xdr:from>
    <xdr:to>
      <xdr:col>76</xdr:col>
      <xdr:colOff>165100</xdr:colOff>
      <xdr:row>79</xdr:row>
      <xdr:rowOff>131231</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57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147758</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25111" y="13349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81318</xdr:rowOff>
    </xdr:from>
    <xdr:to>
      <xdr:col>71</xdr:col>
      <xdr:colOff>177800</xdr:colOff>
      <xdr:row>79</xdr:row>
      <xdr:rowOff>98447</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2814300" y="13625868"/>
          <a:ext cx="889000" cy="17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27823</xdr:rowOff>
    </xdr:from>
    <xdr:to>
      <xdr:col>72</xdr:col>
      <xdr:colOff>38100</xdr:colOff>
      <xdr:row>79</xdr:row>
      <xdr:rowOff>129423</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572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145950</xdr:rowOff>
    </xdr:from>
    <xdr:ext cx="534377"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36111" y="13347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32257</xdr:rowOff>
    </xdr:from>
    <xdr:to>
      <xdr:col>67</xdr:col>
      <xdr:colOff>101600</xdr:colOff>
      <xdr:row>79</xdr:row>
      <xdr:rowOff>133857</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57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124984</xdr:rowOff>
    </xdr:from>
    <xdr:ext cx="534377"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47111" y="13669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79</xdr:row>
      <xdr:rowOff>1414</xdr:rowOff>
    </xdr:from>
    <xdr:ext cx="249299"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5459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48075</xdr:rowOff>
    </xdr:from>
    <xdr:to>
      <xdr:col>81</xdr:col>
      <xdr:colOff>101600</xdr:colOff>
      <xdr:row>79</xdr:row>
      <xdr:rowOff>149675</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592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140802</xdr:rowOff>
    </xdr:from>
    <xdr:ext cx="249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356650" y="136853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48017</xdr:rowOff>
    </xdr:from>
    <xdr:to>
      <xdr:col>76</xdr:col>
      <xdr:colOff>165100</xdr:colOff>
      <xdr:row>79</xdr:row>
      <xdr:rowOff>149617</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592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140744</xdr:rowOff>
    </xdr:from>
    <xdr:ext cx="313932"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435333" y="136852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47647</xdr:rowOff>
    </xdr:from>
    <xdr:to>
      <xdr:col>72</xdr:col>
      <xdr:colOff>38100</xdr:colOff>
      <xdr:row>79</xdr:row>
      <xdr:rowOff>149247</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592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140374</xdr:rowOff>
    </xdr:from>
    <xdr:ext cx="378565"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514017" y="136849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30518</xdr:rowOff>
    </xdr:from>
    <xdr:to>
      <xdr:col>67</xdr:col>
      <xdr:colOff>101600</xdr:colOff>
      <xdr:row>79</xdr:row>
      <xdr:rowOff>132118</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575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148645</xdr:rowOff>
    </xdr:from>
    <xdr:ext cx="534377"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547111" y="13350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12402</xdr:rowOff>
    </xdr:from>
    <xdr:to>
      <xdr:col>85</xdr:col>
      <xdr:colOff>126364</xdr:colOff>
      <xdr:row>99</xdr:row>
      <xdr:rowOff>44450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614352"/>
          <a:ext cx="1269" cy="1403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130529</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389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736,823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12402</xdr:rowOff>
    </xdr:from>
    <xdr:to>
      <xdr:col>86</xdr:col>
      <xdr:colOff>25400</xdr:colOff>
      <xdr:row>91</xdr:row>
      <xdr:rowOff>12402</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614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101961</xdr:rowOff>
    </xdr:from>
    <xdr:to>
      <xdr:col>85</xdr:col>
      <xdr:colOff>127000</xdr:colOff>
      <xdr:row>97</xdr:row>
      <xdr:rowOff>102074</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5481300" y="16732611"/>
          <a:ext cx="838200" cy="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37361</xdr:rowOff>
    </xdr:from>
    <xdr:ext cx="599010"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6680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58934</xdr:rowOff>
    </xdr:from>
    <xdr:to>
      <xdr:col>85</xdr:col>
      <xdr:colOff>177800</xdr:colOff>
      <xdr:row>97</xdr:row>
      <xdr:rowOff>160534</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77115</xdr:rowOff>
    </xdr:from>
    <xdr:to>
      <xdr:col>81</xdr:col>
      <xdr:colOff>50800</xdr:colOff>
      <xdr:row>97</xdr:row>
      <xdr:rowOff>101961</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4592300" y="16707765"/>
          <a:ext cx="889000" cy="24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62849</xdr:rowOff>
    </xdr:from>
    <xdr:to>
      <xdr:col>81</xdr:col>
      <xdr:colOff>101600</xdr:colOff>
      <xdr:row>97</xdr:row>
      <xdr:rowOff>164449</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155576</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181795" y="16786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77115</xdr:rowOff>
    </xdr:from>
    <xdr:to>
      <xdr:col>76</xdr:col>
      <xdr:colOff>114300</xdr:colOff>
      <xdr:row>97</xdr:row>
      <xdr:rowOff>171236</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3703300" y="16707765"/>
          <a:ext cx="889000" cy="94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53711</xdr:rowOff>
    </xdr:from>
    <xdr:to>
      <xdr:col>76</xdr:col>
      <xdr:colOff>165100</xdr:colOff>
      <xdr:row>97</xdr:row>
      <xdr:rowOff>155311</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146438</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292795" y="16777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152025</xdr:rowOff>
    </xdr:from>
    <xdr:to>
      <xdr:col>71</xdr:col>
      <xdr:colOff>177800</xdr:colOff>
      <xdr:row>97</xdr:row>
      <xdr:rowOff>171236</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2814300" y="16782675"/>
          <a:ext cx="889000" cy="19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58032</xdr:rowOff>
    </xdr:from>
    <xdr:to>
      <xdr:col>72</xdr:col>
      <xdr:colOff>38100</xdr:colOff>
      <xdr:row>97</xdr:row>
      <xdr:rowOff>159632</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4709</xdr:rowOff>
    </xdr:from>
    <xdr:ext cx="59901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03795" y="16463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57916</xdr:rowOff>
    </xdr:from>
    <xdr:to>
      <xdr:col>67</xdr:col>
      <xdr:colOff>101600</xdr:colOff>
      <xdr:row>97</xdr:row>
      <xdr:rowOff>159516</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4593</xdr:rowOff>
    </xdr:from>
    <xdr:ext cx="59901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14795" y="16463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51274</xdr:rowOff>
    </xdr:from>
    <xdr:to>
      <xdr:col>85</xdr:col>
      <xdr:colOff>177800</xdr:colOff>
      <xdr:row>97</xdr:row>
      <xdr:rowOff>152874</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681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74151</xdr:rowOff>
    </xdr:from>
    <xdr:ext cx="599010"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533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51161</xdr:rowOff>
    </xdr:from>
    <xdr:to>
      <xdr:col>81</xdr:col>
      <xdr:colOff>101600</xdr:colOff>
      <xdr:row>97</xdr:row>
      <xdr:rowOff>152761</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68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169288</xdr:rowOff>
    </xdr:from>
    <xdr:ext cx="59901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181795" y="16457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26315</xdr:rowOff>
    </xdr:from>
    <xdr:to>
      <xdr:col>76</xdr:col>
      <xdr:colOff>165100</xdr:colOff>
      <xdr:row>97</xdr:row>
      <xdr:rowOff>127915</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65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144442</xdr:rowOff>
    </xdr:from>
    <xdr:ext cx="59901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292795" y="16432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120436</xdr:rowOff>
    </xdr:from>
    <xdr:to>
      <xdr:col>72</xdr:col>
      <xdr:colOff>38100</xdr:colOff>
      <xdr:row>98</xdr:row>
      <xdr:rowOff>50586</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751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41713</xdr:rowOff>
    </xdr:from>
    <xdr:ext cx="59901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03795" y="16843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101225</xdr:rowOff>
    </xdr:from>
    <xdr:to>
      <xdr:col>67</xdr:col>
      <xdr:colOff>101600</xdr:colOff>
      <xdr:row>98</xdr:row>
      <xdr:rowOff>31375</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73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22502</xdr:rowOff>
    </xdr:from>
    <xdr:ext cx="59901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14795" y="16824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7295</xdr:rowOff>
    </xdr:from>
    <xdr:to>
      <xdr:col>116</xdr:col>
      <xdr:colOff>62864</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493695"/>
          <a:ext cx="1269" cy="1161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4132</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6906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125422</xdr:rowOff>
    </xdr:from>
    <xdr:ext cx="534377"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526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25,396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7295</xdr:rowOff>
    </xdr:from>
    <xdr:to>
      <xdr:col>116</xdr:col>
      <xdr:colOff>152400</xdr:colOff>
      <xdr:row>32</xdr:row>
      <xdr:rowOff>7295</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493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93032</xdr:rowOff>
    </xdr:from>
    <xdr:ext cx="378565"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4366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70155</xdr:rowOff>
    </xdr:from>
    <xdr:to>
      <xdr:col>116</xdr:col>
      <xdr:colOff>114300</xdr:colOff>
      <xdr:row>39</xdr:row>
      <xdr:rowOff>305</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58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76281</xdr:rowOff>
    </xdr:from>
    <xdr:to>
      <xdr:col>112</xdr:col>
      <xdr:colOff>38100</xdr:colOff>
      <xdr:row>39</xdr:row>
      <xdr:rowOff>6431</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591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22958</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4017" y="63666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69241</xdr:rowOff>
    </xdr:from>
    <xdr:to>
      <xdr:col>107</xdr:col>
      <xdr:colOff>101600</xdr:colOff>
      <xdr:row>38</xdr:row>
      <xdr:rowOff>170841</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58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15917</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5017" y="6359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60599</xdr:rowOff>
    </xdr:from>
    <xdr:to>
      <xdr:col>102</xdr:col>
      <xdr:colOff>165100</xdr:colOff>
      <xdr:row>38</xdr:row>
      <xdr:rowOff>162199</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57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7276</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6017" y="6350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63571</xdr:rowOff>
    </xdr:from>
    <xdr:to>
      <xdr:col>98</xdr:col>
      <xdr:colOff>38100</xdr:colOff>
      <xdr:row>38</xdr:row>
      <xdr:rowOff>165171</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657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10248</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7017" y="63538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48582</xdr:rowOff>
    </xdr:from>
    <xdr:ext cx="249299"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5636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a:extLst>
            <a:ext uri="{FF2B5EF4-FFF2-40B4-BE49-F238E27FC236}">
              <a16:creationId xmlns:a16="http://schemas.microsoft.com/office/drawing/2014/main" id="{00000000-0008-0000-07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9" name="前年度繰上充用金最小値テキスト">
          <a:extLst>
            <a:ext uri="{FF2B5EF4-FFF2-40B4-BE49-F238E27FC236}">
              <a16:creationId xmlns:a16="http://schemas.microsoft.com/office/drawing/2014/main" id="{00000000-0008-0000-0700-00001F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801" name="前年度繰上充用金最大値テキスト">
          <a:extLst>
            <a:ext uri="{FF2B5EF4-FFF2-40B4-BE49-F238E27FC236}">
              <a16:creationId xmlns:a16="http://schemas.microsoft.com/office/drawing/2014/main" id="{00000000-0008-0000-0700-000021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4" name="前年度繰上充用金平均値テキスト">
          <a:extLst>
            <a:ext uri="{FF2B5EF4-FFF2-40B4-BE49-F238E27FC236}">
              <a16:creationId xmlns:a16="http://schemas.microsoft.com/office/drawing/2014/main" id="{00000000-0008-0000-0700-000024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49</xdr:row>
      <xdr:rowOff>123190</xdr:rowOff>
    </xdr:from>
    <xdr:to>
      <xdr:col>112</xdr:col>
      <xdr:colOff>38100</xdr:colOff>
      <xdr:row>50</xdr:row>
      <xdr:rowOff>53340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1272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48</xdr:row>
      <xdr:rowOff>69867</xdr:rowOff>
    </xdr:from>
    <xdr:ext cx="313932"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66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23" name="前年度繰上充用金該当値テキスト">
          <a:extLst>
            <a:ext uri="{FF2B5EF4-FFF2-40B4-BE49-F238E27FC236}">
              <a16:creationId xmlns:a16="http://schemas.microsoft.com/office/drawing/2014/main" id="{00000000-0008-0000-0700-000037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mn-ea"/>
              <a:ea typeface="+mn-ea"/>
            </a:rPr>
            <a:t>教育費のおいて平成</a:t>
          </a:r>
          <a:r>
            <a:rPr kumimoji="1" lang="en-US" altLang="ja-JP" sz="1100">
              <a:latin typeface="+mn-ea"/>
              <a:ea typeface="+mn-ea"/>
            </a:rPr>
            <a:t>30</a:t>
          </a:r>
          <a:r>
            <a:rPr kumimoji="1" lang="ja-JP" altLang="en-US" sz="1100">
              <a:latin typeface="+mn-ea"/>
              <a:ea typeface="+mn-ea"/>
            </a:rPr>
            <a:t>年度で小学校舎危険物改築工事完了に伴い大幅に減額なったが、未だ高い数値となっている。</a:t>
          </a:r>
          <a:r>
            <a:rPr kumimoji="1" lang="ja-JP" altLang="ja-JP" sz="1100">
              <a:solidFill>
                <a:schemeClr val="dk1"/>
              </a:solidFill>
              <a:effectLst/>
              <a:latin typeface="+mn-lt"/>
              <a:ea typeface="+mn-ea"/>
              <a:cs typeface="+mn-cs"/>
            </a:rPr>
            <a:t>要因としては、義務教育施設整備事業等の老朽化に伴う修繕や建替え等のため普通建設費や物件費が集中していることが挙げられる。よって老朽化率が</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％に近い施設及び超過している施設は、計画的な修繕や建替えの検討を実施していく必要がある。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沖縄県竹富町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年度の実質収支は</a:t>
          </a:r>
          <a:r>
            <a:rPr kumimoji="1" lang="en-US" altLang="ja-JP" sz="1100">
              <a:solidFill>
                <a:schemeClr val="dk1"/>
              </a:solidFill>
              <a:effectLst/>
              <a:latin typeface="+mn-lt"/>
              <a:ea typeface="+mn-ea"/>
              <a:cs typeface="+mn-cs"/>
            </a:rPr>
            <a:t>410,589</a:t>
          </a:r>
          <a:r>
            <a:rPr kumimoji="1" lang="ja-JP" altLang="ja-JP" sz="1100">
              <a:solidFill>
                <a:schemeClr val="dk1"/>
              </a:solidFill>
              <a:effectLst/>
              <a:latin typeface="+mn-lt"/>
              <a:ea typeface="+mn-ea"/>
              <a:cs typeface="+mn-cs"/>
            </a:rPr>
            <a:t>千円となり、標準財政規模比は</a:t>
          </a:r>
          <a:r>
            <a:rPr kumimoji="1" lang="en-US" altLang="ja-JP" sz="1100">
              <a:solidFill>
                <a:schemeClr val="dk1"/>
              </a:solidFill>
              <a:effectLst/>
              <a:latin typeface="+mn-lt"/>
              <a:ea typeface="+mn-ea"/>
              <a:cs typeface="+mn-cs"/>
            </a:rPr>
            <a:t>12.22</a:t>
          </a:r>
          <a:r>
            <a:rPr kumimoji="1" lang="ja-JP" altLang="ja-JP" sz="1100">
              <a:solidFill>
                <a:schemeClr val="dk1"/>
              </a:solidFill>
              <a:effectLst/>
              <a:latin typeface="+mn-lt"/>
              <a:ea typeface="+mn-ea"/>
              <a:cs typeface="+mn-cs"/>
            </a:rPr>
            <a:t>％となった。実質単年度収支は</a:t>
          </a:r>
          <a:r>
            <a:rPr kumimoji="1" lang="en-US" altLang="ja-JP" sz="1100">
              <a:solidFill>
                <a:schemeClr val="dk1"/>
              </a:solidFill>
              <a:effectLst/>
              <a:latin typeface="+mn-lt"/>
              <a:ea typeface="+mn-ea"/>
              <a:cs typeface="+mn-cs"/>
            </a:rPr>
            <a:t>244,590</a:t>
          </a:r>
          <a:r>
            <a:rPr kumimoji="1" lang="ja-JP" altLang="ja-JP" sz="1100">
              <a:solidFill>
                <a:schemeClr val="dk1"/>
              </a:solidFill>
              <a:effectLst/>
              <a:latin typeface="+mn-lt"/>
              <a:ea typeface="+mn-ea"/>
              <a:cs typeface="+mn-cs"/>
            </a:rPr>
            <a:t>千円となり、標準財政規模比で</a:t>
          </a:r>
          <a:r>
            <a:rPr kumimoji="1" lang="en-US" altLang="ja-JP" sz="1100">
              <a:solidFill>
                <a:schemeClr val="dk1"/>
              </a:solidFill>
              <a:effectLst/>
              <a:latin typeface="+mn-lt"/>
              <a:ea typeface="+mn-ea"/>
              <a:cs typeface="+mn-cs"/>
            </a:rPr>
            <a:t>7.28</a:t>
          </a:r>
          <a:r>
            <a:rPr kumimoji="1" lang="ja-JP" altLang="ja-JP" sz="1100">
              <a:solidFill>
                <a:schemeClr val="dk1"/>
              </a:solidFill>
              <a:effectLst/>
              <a:latin typeface="+mn-lt"/>
              <a:ea typeface="+mn-ea"/>
              <a:cs typeface="+mn-cs"/>
            </a:rPr>
            <a:t>％となった。また、財政調整基金へ</a:t>
          </a:r>
          <a:r>
            <a:rPr kumimoji="1" lang="en-US" altLang="ja-JP" sz="1100">
              <a:solidFill>
                <a:schemeClr val="dk1"/>
              </a:solidFill>
              <a:effectLst/>
              <a:latin typeface="+mn-lt"/>
              <a:ea typeface="+mn-ea"/>
              <a:cs typeface="+mn-cs"/>
            </a:rPr>
            <a:t>42,362</a:t>
          </a:r>
          <a:r>
            <a:rPr kumimoji="1" lang="ja-JP" altLang="ja-JP" sz="1100">
              <a:solidFill>
                <a:schemeClr val="dk1"/>
              </a:solidFill>
              <a:effectLst/>
              <a:latin typeface="+mn-lt"/>
              <a:ea typeface="+mn-ea"/>
              <a:cs typeface="+mn-cs"/>
            </a:rPr>
            <a:t>千円の積み増しにより残高が</a:t>
          </a:r>
          <a:r>
            <a:rPr kumimoji="1" lang="en-US" altLang="ja-JP" sz="1100">
              <a:solidFill>
                <a:schemeClr val="dk1"/>
              </a:solidFill>
              <a:effectLst/>
              <a:latin typeface="+mn-lt"/>
              <a:ea typeface="+mn-ea"/>
              <a:cs typeface="+mn-cs"/>
            </a:rPr>
            <a:t>2,101,771</a:t>
          </a:r>
          <a:r>
            <a:rPr kumimoji="1" lang="ja-JP" altLang="ja-JP" sz="1100">
              <a:solidFill>
                <a:schemeClr val="dk1"/>
              </a:solidFill>
              <a:effectLst/>
              <a:latin typeface="+mn-lt"/>
              <a:ea typeface="+mn-ea"/>
              <a:cs typeface="+mn-cs"/>
            </a:rPr>
            <a:t>千円となり標準財政規模比は</a:t>
          </a:r>
          <a:r>
            <a:rPr kumimoji="1" lang="en-US" altLang="ja-JP" sz="1100">
              <a:solidFill>
                <a:schemeClr val="dk1"/>
              </a:solidFill>
              <a:effectLst/>
              <a:latin typeface="+mn-lt"/>
              <a:ea typeface="+mn-ea"/>
              <a:cs typeface="+mn-cs"/>
            </a:rPr>
            <a:t>62.58</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0.66</a:t>
          </a:r>
          <a:r>
            <a:rPr kumimoji="1" lang="ja-JP" altLang="ja-JP" sz="1100">
              <a:solidFill>
                <a:schemeClr val="dk1"/>
              </a:solidFill>
              <a:effectLst/>
              <a:latin typeface="+mn-lt"/>
              <a:ea typeface="+mn-ea"/>
              <a:cs typeface="+mn-cs"/>
            </a:rPr>
            <a:t>％増）となった。</a:t>
          </a:r>
          <a:endParaRPr lang="ja-JP" altLang="ja-JP" sz="1400">
            <a:effectLst/>
          </a:endParaRPr>
        </a:p>
        <a:p>
          <a:r>
            <a:rPr kumimoji="1" lang="ja-JP" altLang="ja-JP" sz="1100">
              <a:solidFill>
                <a:schemeClr val="dk1"/>
              </a:solidFill>
              <a:effectLst/>
              <a:latin typeface="+mn-lt"/>
              <a:ea typeface="+mn-ea"/>
              <a:cs typeface="+mn-cs"/>
            </a:rPr>
            <a:t>　今後も積立資金余力がある年度では充当可能基金等への計画的・積極的な積立を行い、将来への財政負担の軽減・平準化に努める。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沖縄県竹富町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各年度、各会計において赤字の算出はない。</a:t>
          </a:r>
          <a:endParaRPr lang="ja-JP" altLang="ja-JP" sz="1400">
            <a:effectLst/>
          </a:endParaRPr>
        </a:p>
        <a:p>
          <a:r>
            <a:rPr kumimoji="1" lang="ja-JP" altLang="ja-JP" sz="1100">
              <a:solidFill>
                <a:schemeClr val="dk1"/>
              </a:solidFill>
              <a:effectLst/>
              <a:latin typeface="+mn-lt"/>
              <a:ea typeface="+mn-ea"/>
              <a:cs typeface="+mn-cs"/>
            </a:rPr>
            <a:t>　水道事業（水道特会）においては、西表島から各島を接続する海底送水管が耐用年数を超過していることから、その更新費用に関連する事業費の増額に伴う簡水債や過疎債の起債額の増加が見込まれる。</a:t>
          </a:r>
          <a:endParaRPr lang="ja-JP" altLang="ja-JP" sz="1400">
            <a:effectLst/>
          </a:endParaRPr>
        </a:p>
        <a:p>
          <a:r>
            <a:rPr kumimoji="1" lang="ja-JP" altLang="ja-JP" sz="1100">
              <a:solidFill>
                <a:schemeClr val="dk1"/>
              </a:solidFill>
              <a:effectLst/>
              <a:latin typeface="+mn-lt"/>
              <a:ea typeface="+mn-ea"/>
              <a:cs typeface="+mn-cs"/>
            </a:rPr>
            <a:t>　国民健康保険事業、介護保険事業では、全国的な傾向と例外なく、本町でも高齢化に伴う医療費、介護費が増加傾向にあり、各特会の財政状況は大変厳しい状況が見込まれることから、保険料の見直し等による適正化を図る等、健全な事業経営・運営に努める。また、水道事業、下水道事業においても、事業の導入時以来行われていない料金改定の早期見直しや基準外繰入金の抑制を図る等、公営企業の独立採算制に基づいた経営健全化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6" name="凡例9">
          <a:extLst>
            <a:ext uri="{FF2B5EF4-FFF2-40B4-BE49-F238E27FC236}">
              <a16:creationId xmlns:a16="http://schemas.microsoft.com/office/drawing/2014/main" id="{00000000-0008-0000-0900-000010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7" name="凡例10">
          <a:extLst>
            <a:ext uri="{FF2B5EF4-FFF2-40B4-BE49-F238E27FC236}">
              <a16:creationId xmlns:a16="http://schemas.microsoft.com/office/drawing/2014/main" id="{00000000-0008-0000-0900-000011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70" zoomScaleNormal="70" workbookViewId="0">
      <selection activeCell="G60" sqref="G60"/>
    </sheetView>
  </sheetViews>
  <sheetFormatPr defaultColWidth="0" defaultRowHeight="10.8" zeroHeight="1" x14ac:dyDescent="0.2"/>
  <cols>
    <col min="1" max="11" width="2.109375" style="188" customWidth="1"/>
    <col min="12" max="12" width="2.21875" style="188" customWidth="1"/>
    <col min="13" max="17" width="2.33203125" style="188" customWidth="1"/>
    <col min="18" max="119" width="2.109375" style="188" customWidth="1"/>
    <col min="120" max="16384" width="0" style="188" hidden="1"/>
  </cols>
  <sheetData>
    <row r="1" spans="1:119" ht="33" customHeight="1" x14ac:dyDescent="0.2">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 thickBot="1" x14ac:dyDescent="0.25">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x14ac:dyDescent="0.2">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6926359</v>
      </c>
      <c r="BO4" s="431"/>
      <c r="BP4" s="431"/>
      <c r="BQ4" s="431"/>
      <c r="BR4" s="431"/>
      <c r="BS4" s="431"/>
      <c r="BT4" s="431"/>
      <c r="BU4" s="432"/>
      <c r="BV4" s="430">
        <v>7108184</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12.2</v>
      </c>
      <c r="CU4" s="437"/>
      <c r="CV4" s="437"/>
      <c r="CW4" s="437"/>
      <c r="CX4" s="437"/>
      <c r="CY4" s="437"/>
      <c r="CZ4" s="437"/>
      <c r="DA4" s="438"/>
      <c r="DB4" s="436">
        <v>6.3</v>
      </c>
      <c r="DC4" s="437"/>
      <c r="DD4" s="437"/>
      <c r="DE4" s="437"/>
      <c r="DF4" s="437"/>
      <c r="DG4" s="437"/>
      <c r="DH4" s="437"/>
      <c r="DI4" s="438"/>
      <c r="DJ4" s="186"/>
      <c r="DK4" s="186"/>
      <c r="DL4" s="186"/>
      <c r="DM4" s="186"/>
      <c r="DN4" s="186"/>
      <c r="DO4" s="186"/>
    </row>
    <row r="5" spans="1:119" ht="18.75" customHeight="1" x14ac:dyDescent="0.2">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6290780</v>
      </c>
      <c r="BO5" s="468"/>
      <c r="BP5" s="468"/>
      <c r="BQ5" s="468"/>
      <c r="BR5" s="468"/>
      <c r="BS5" s="468"/>
      <c r="BT5" s="468"/>
      <c r="BU5" s="469"/>
      <c r="BV5" s="467">
        <v>6829033</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83.8</v>
      </c>
      <c r="CU5" s="465"/>
      <c r="CV5" s="465"/>
      <c r="CW5" s="465"/>
      <c r="CX5" s="465"/>
      <c r="CY5" s="465"/>
      <c r="CZ5" s="465"/>
      <c r="DA5" s="466"/>
      <c r="DB5" s="464">
        <v>86.8</v>
      </c>
      <c r="DC5" s="465"/>
      <c r="DD5" s="465"/>
      <c r="DE5" s="465"/>
      <c r="DF5" s="465"/>
      <c r="DG5" s="465"/>
      <c r="DH5" s="465"/>
      <c r="DI5" s="466"/>
      <c r="DJ5" s="186"/>
      <c r="DK5" s="186"/>
      <c r="DL5" s="186"/>
      <c r="DM5" s="186"/>
      <c r="DN5" s="186"/>
      <c r="DO5" s="186"/>
    </row>
    <row r="6" spans="1:119" ht="18.75" customHeight="1" x14ac:dyDescent="0.2">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102</v>
      </c>
      <c r="AV6" s="500"/>
      <c r="AW6" s="500"/>
      <c r="AX6" s="500"/>
      <c r="AY6" s="501" t="s">
        <v>103</v>
      </c>
      <c r="AZ6" s="502"/>
      <c r="BA6" s="502"/>
      <c r="BB6" s="502"/>
      <c r="BC6" s="502"/>
      <c r="BD6" s="502"/>
      <c r="BE6" s="502"/>
      <c r="BF6" s="502"/>
      <c r="BG6" s="502"/>
      <c r="BH6" s="502"/>
      <c r="BI6" s="502"/>
      <c r="BJ6" s="502"/>
      <c r="BK6" s="502"/>
      <c r="BL6" s="502"/>
      <c r="BM6" s="503"/>
      <c r="BN6" s="467">
        <v>635579</v>
      </c>
      <c r="BO6" s="468"/>
      <c r="BP6" s="468"/>
      <c r="BQ6" s="468"/>
      <c r="BR6" s="468"/>
      <c r="BS6" s="468"/>
      <c r="BT6" s="468"/>
      <c r="BU6" s="469"/>
      <c r="BV6" s="467">
        <v>279151</v>
      </c>
      <c r="BW6" s="468"/>
      <c r="BX6" s="468"/>
      <c r="BY6" s="468"/>
      <c r="BZ6" s="468"/>
      <c r="CA6" s="468"/>
      <c r="CB6" s="468"/>
      <c r="CC6" s="469"/>
      <c r="CD6" s="470" t="s">
        <v>104</v>
      </c>
      <c r="CE6" s="471"/>
      <c r="CF6" s="471"/>
      <c r="CG6" s="471"/>
      <c r="CH6" s="471"/>
      <c r="CI6" s="471"/>
      <c r="CJ6" s="471"/>
      <c r="CK6" s="471"/>
      <c r="CL6" s="471"/>
      <c r="CM6" s="471"/>
      <c r="CN6" s="471"/>
      <c r="CO6" s="471"/>
      <c r="CP6" s="471"/>
      <c r="CQ6" s="471"/>
      <c r="CR6" s="471"/>
      <c r="CS6" s="472"/>
      <c r="CT6" s="504">
        <v>86.2</v>
      </c>
      <c r="CU6" s="505"/>
      <c r="CV6" s="505"/>
      <c r="CW6" s="505"/>
      <c r="CX6" s="505"/>
      <c r="CY6" s="505"/>
      <c r="CZ6" s="505"/>
      <c r="DA6" s="506"/>
      <c r="DB6" s="504">
        <v>90.2</v>
      </c>
      <c r="DC6" s="505"/>
      <c r="DD6" s="505"/>
      <c r="DE6" s="505"/>
      <c r="DF6" s="505"/>
      <c r="DG6" s="505"/>
      <c r="DH6" s="505"/>
      <c r="DI6" s="506"/>
      <c r="DJ6" s="186"/>
      <c r="DK6" s="186"/>
      <c r="DL6" s="186"/>
      <c r="DM6" s="186"/>
      <c r="DN6" s="186"/>
      <c r="DO6" s="186"/>
    </row>
    <row r="7" spans="1:119" ht="18.75" customHeight="1" x14ac:dyDescent="0.2">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105</v>
      </c>
      <c r="AN7" s="497"/>
      <c r="AO7" s="497"/>
      <c r="AP7" s="497"/>
      <c r="AQ7" s="497"/>
      <c r="AR7" s="497"/>
      <c r="AS7" s="497"/>
      <c r="AT7" s="498"/>
      <c r="AU7" s="499" t="s">
        <v>106</v>
      </c>
      <c r="AV7" s="500"/>
      <c r="AW7" s="500"/>
      <c r="AX7" s="500"/>
      <c r="AY7" s="501" t="s">
        <v>107</v>
      </c>
      <c r="AZ7" s="502"/>
      <c r="BA7" s="502"/>
      <c r="BB7" s="502"/>
      <c r="BC7" s="502"/>
      <c r="BD7" s="502"/>
      <c r="BE7" s="502"/>
      <c r="BF7" s="502"/>
      <c r="BG7" s="502"/>
      <c r="BH7" s="502"/>
      <c r="BI7" s="502"/>
      <c r="BJ7" s="502"/>
      <c r="BK7" s="502"/>
      <c r="BL7" s="502"/>
      <c r="BM7" s="503"/>
      <c r="BN7" s="467">
        <v>224990</v>
      </c>
      <c r="BO7" s="468"/>
      <c r="BP7" s="468"/>
      <c r="BQ7" s="468"/>
      <c r="BR7" s="468"/>
      <c r="BS7" s="468"/>
      <c r="BT7" s="468"/>
      <c r="BU7" s="469"/>
      <c r="BV7" s="467">
        <v>70790</v>
      </c>
      <c r="BW7" s="468"/>
      <c r="BX7" s="468"/>
      <c r="BY7" s="468"/>
      <c r="BZ7" s="468"/>
      <c r="CA7" s="468"/>
      <c r="CB7" s="468"/>
      <c r="CC7" s="469"/>
      <c r="CD7" s="470" t="s">
        <v>108</v>
      </c>
      <c r="CE7" s="471"/>
      <c r="CF7" s="471"/>
      <c r="CG7" s="471"/>
      <c r="CH7" s="471"/>
      <c r="CI7" s="471"/>
      <c r="CJ7" s="471"/>
      <c r="CK7" s="471"/>
      <c r="CL7" s="471"/>
      <c r="CM7" s="471"/>
      <c r="CN7" s="471"/>
      <c r="CO7" s="471"/>
      <c r="CP7" s="471"/>
      <c r="CQ7" s="471"/>
      <c r="CR7" s="471"/>
      <c r="CS7" s="472"/>
      <c r="CT7" s="467">
        <v>3358641</v>
      </c>
      <c r="CU7" s="468"/>
      <c r="CV7" s="468"/>
      <c r="CW7" s="468"/>
      <c r="CX7" s="468"/>
      <c r="CY7" s="468"/>
      <c r="CZ7" s="468"/>
      <c r="DA7" s="469"/>
      <c r="DB7" s="467">
        <v>3325913</v>
      </c>
      <c r="DC7" s="468"/>
      <c r="DD7" s="468"/>
      <c r="DE7" s="468"/>
      <c r="DF7" s="468"/>
      <c r="DG7" s="468"/>
      <c r="DH7" s="468"/>
      <c r="DI7" s="469"/>
      <c r="DJ7" s="186"/>
      <c r="DK7" s="186"/>
      <c r="DL7" s="186"/>
      <c r="DM7" s="186"/>
      <c r="DN7" s="186"/>
      <c r="DO7" s="186"/>
    </row>
    <row r="8" spans="1:119" ht="18.75" customHeight="1" thickBot="1" x14ac:dyDescent="0.25">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109</v>
      </c>
      <c r="AN8" s="497"/>
      <c r="AO8" s="497"/>
      <c r="AP8" s="497"/>
      <c r="AQ8" s="497"/>
      <c r="AR8" s="497"/>
      <c r="AS8" s="497"/>
      <c r="AT8" s="498"/>
      <c r="AU8" s="499" t="s">
        <v>102</v>
      </c>
      <c r="AV8" s="500"/>
      <c r="AW8" s="500"/>
      <c r="AX8" s="500"/>
      <c r="AY8" s="501" t="s">
        <v>110</v>
      </c>
      <c r="AZ8" s="502"/>
      <c r="BA8" s="502"/>
      <c r="BB8" s="502"/>
      <c r="BC8" s="502"/>
      <c r="BD8" s="502"/>
      <c r="BE8" s="502"/>
      <c r="BF8" s="502"/>
      <c r="BG8" s="502"/>
      <c r="BH8" s="502"/>
      <c r="BI8" s="502"/>
      <c r="BJ8" s="502"/>
      <c r="BK8" s="502"/>
      <c r="BL8" s="502"/>
      <c r="BM8" s="503"/>
      <c r="BN8" s="467">
        <v>410589</v>
      </c>
      <c r="BO8" s="468"/>
      <c r="BP8" s="468"/>
      <c r="BQ8" s="468"/>
      <c r="BR8" s="468"/>
      <c r="BS8" s="468"/>
      <c r="BT8" s="468"/>
      <c r="BU8" s="469"/>
      <c r="BV8" s="467">
        <v>208361</v>
      </c>
      <c r="BW8" s="468"/>
      <c r="BX8" s="468"/>
      <c r="BY8" s="468"/>
      <c r="BZ8" s="468"/>
      <c r="CA8" s="468"/>
      <c r="CB8" s="468"/>
      <c r="CC8" s="469"/>
      <c r="CD8" s="470" t="s">
        <v>111</v>
      </c>
      <c r="CE8" s="471"/>
      <c r="CF8" s="471"/>
      <c r="CG8" s="471"/>
      <c r="CH8" s="471"/>
      <c r="CI8" s="471"/>
      <c r="CJ8" s="471"/>
      <c r="CK8" s="471"/>
      <c r="CL8" s="471"/>
      <c r="CM8" s="471"/>
      <c r="CN8" s="471"/>
      <c r="CO8" s="471"/>
      <c r="CP8" s="471"/>
      <c r="CQ8" s="471"/>
      <c r="CR8" s="471"/>
      <c r="CS8" s="472"/>
      <c r="CT8" s="507">
        <v>0.16</v>
      </c>
      <c r="CU8" s="508"/>
      <c r="CV8" s="508"/>
      <c r="CW8" s="508"/>
      <c r="CX8" s="508"/>
      <c r="CY8" s="508"/>
      <c r="CZ8" s="508"/>
      <c r="DA8" s="509"/>
      <c r="DB8" s="507">
        <v>0.16</v>
      </c>
      <c r="DC8" s="508"/>
      <c r="DD8" s="508"/>
      <c r="DE8" s="508"/>
      <c r="DF8" s="508"/>
      <c r="DG8" s="508"/>
      <c r="DH8" s="508"/>
      <c r="DI8" s="509"/>
      <c r="DJ8" s="186"/>
      <c r="DK8" s="186"/>
      <c r="DL8" s="186"/>
      <c r="DM8" s="186"/>
      <c r="DN8" s="186"/>
      <c r="DO8" s="186"/>
    </row>
    <row r="9" spans="1:119" ht="18.75" customHeight="1" thickBot="1" x14ac:dyDescent="0.25">
      <c r="A9" s="187"/>
      <c r="B9" s="461" t="s">
        <v>112</v>
      </c>
      <c r="C9" s="462"/>
      <c r="D9" s="462"/>
      <c r="E9" s="462"/>
      <c r="F9" s="462"/>
      <c r="G9" s="462"/>
      <c r="H9" s="462"/>
      <c r="I9" s="462"/>
      <c r="J9" s="462"/>
      <c r="K9" s="510"/>
      <c r="L9" s="511" t="s">
        <v>113</v>
      </c>
      <c r="M9" s="512"/>
      <c r="N9" s="512"/>
      <c r="O9" s="512"/>
      <c r="P9" s="512"/>
      <c r="Q9" s="513"/>
      <c r="R9" s="514">
        <v>3998</v>
      </c>
      <c r="S9" s="515"/>
      <c r="T9" s="515"/>
      <c r="U9" s="515"/>
      <c r="V9" s="516"/>
      <c r="W9" s="424" t="s">
        <v>114</v>
      </c>
      <c r="X9" s="425"/>
      <c r="Y9" s="425"/>
      <c r="Z9" s="425"/>
      <c r="AA9" s="425"/>
      <c r="AB9" s="425"/>
      <c r="AC9" s="425"/>
      <c r="AD9" s="425"/>
      <c r="AE9" s="425"/>
      <c r="AF9" s="425"/>
      <c r="AG9" s="425"/>
      <c r="AH9" s="425"/>
      <c r="AI9" s="425"/>
      <c r="AJ9" s="425"/>
      <c r="AK9" s="425"/>
      <c r="AL9" s="426"/>
      <c r="AM9" s="496" t="s">
        <v>115</v>
      </c>
      <c r="AN9" s="497"/>
      <c r="AO9" s="497"/>
      <c r="AP9" s="497"/>
      <c r="AQ9" s="497"/>
      <c r="AR9" s="497"/>
      <c r="AS9" s="497"/>
      <c r="AT9" s="498"/>
      <c r="AU9" s="499" t="s">
        <v>102</v>
      </c>
      <c r="AV9" s="500"/>
      <c r="AW9" s="500"/>
      <c r="AX9" s="500"/>
      <c r="AY9" s="501" t="s">
        <v>116</v>
      </c>
      <c r="AZ9" s="502"/>
      <c r="BA9" s="502"/>
      <c r="BB9" s="502"/>
      <c r="BC9" s="502"/>
      <c r="BD9" s="502"/>
      <c r="BE9" s="502"/>
      <c r="BF9" s="502"/>
      <c r="BG9" s="502"/>
      <c r="BH9" s="502"/>
      <c r="BI9" s="502"/>
      <c r="BJ9" s="502"/>
      <c r="BK9" s="502"/>
      <c r="BL9" s="502"/>
      <c r="BM9" s="503"/>
      <c r="BN9" s="467">
        <v>202228</v>
      </c>
      <c r="BO9" s="468"/>
      <c r="BP9" s="468"/>
      <c r="BQ9" s="468"/>
      <c r="BR9" s="468"/>
      <c r="BS9" s="468"/>
      <c r="BT9" s="468"/>
      <c r="BU9" s="469"/>
      <c r="BV9" s="467">
        <v>26167</v>
      </c>
      <c r="BW9" s="468"/>
      <c r="BX9" s="468"/>
      <c r="BY9" s="468"/>
      <c r="BZ9" s="468"/>
      <c r="CA9" s="468"/>
      <c r="CB9" s="468"/>
      <c r="CC9" s="469"/>
      <c r="CD9" s="470" t="s">
        <v>117</v>
      </c>
      <c r="CE9" s="471"/>
      <c r="CF9" s="471"/>
      <c r="CG9" s="471"/>
      <c r="CH9" s="471"/>
      <c r="CI9" s="471"/>
      <c r="CJ9" s="471"/>
      <c r="CK9" s="471"/>
      <c r="CL9" s="471"/>
      <c r="CM9" s="471"/>
      <c r="CN9" s="471"/>
      <c r="CO9" s="471"/>
      <c r="CP9" s="471"/>
      <c r="CQ9" s="471"/>
      <c r="CR9" s="471"/>
      <c r="CS9" s="472"/>
      <c r="CT9" s="464">
        <v>15.2</v>
      </c>
      <c r="CU9" s="465"/>
      <c r="CV9" s="465"/>
      <c r="CW9" s="465"/>
      <c r="CX9" s="465"/>
      <c r="CY9" s="465"/>
      <c r="CZ9" s="465"/>
      <c r="DA9" s="466"/>
      <c r="DB9" s="464">
        <v>16.3</v>
      </c>
      <c r="DC9" s="465"/>
      <c r="DD9" s="465"/>
      <c r="DE9" s="465"/>
      <c r="DF9" s="465"/>
      <c r="DG9" s="465"/>
      <c r="DH9" s="465"/>
      <c r="DI9" s="466"/>
      <c r="DJ9" s="186"/>
      <c r="DK9" s="186"/>
      <c r="DL9" s="186"/>
      <c r="DM9" s="186"/>
      <c r="DN9" s="186"/>
      <c r="DO9" s="186"/>
    </row>
    <row r="10" spans="1:119" ht="18.75" customHeight="1" thickBot="1" x14ac:dyDescent="0.25">
      <c r="A10" s="187"/>
      <c r="B10" s="461"/>
      <c r="C10" s="462"/>
      <c r="D10" s="462"/>
      <c r="E10" s="462"/>
      <c r="F10" s="462"/>
      <c r="G10" s="462"/>
      <c r="H10" s="462"/>
      <c r="I10" s="462"/>
      <c r="J10" s="462"/>
      <c r="K10" s="510"/>
      <c r="L10" s="517" t="s">
        <v>118</v>
      </c>
      <c r="M10" s="497"/>
      <c r="N10" s="497"/>
      <c r="O10" s="497"/>
      <c r="P10" s="497"/>
      <c r="Q10" s="498"/>
      <c r="R10" s="518">
        <v>3859</v>
      </c>
      <c r="S10" s="519"/>
      <c r="T10" s="519"/>
      <c r="U10" s="519"/>
      <c r="V10" s="520"/>
      <c r="W10" s="455"/>
      <c r="X10" s="456"/>
      <c r="Y10" s="456"/>
      <c r="Z10" s="456"/>
      <c r="AA10" s="456"/>
      <c r="AB10" s="456"/>
      <c r="AC10" s="456"/>
      <c r="AD10" s="456"/>
      <c r="AE10" s="456"/>
      <c r="AF10" s="456"/>
      <c r="AG10" s="456"/>
      <c r="AH10" s="456"/>
      <c r="AI10" s="456"/>
      <c r="AJ10" s="456"/>
      <c r="AK10" s="456"/>
      <c r="AL10" s="459"/>
      <c r="AM10" s="496" t="s">
        <v>119</v>
      </c>
      <c r="AN10" s="497"/>
      <c r="AO10" s="497"/>
      <c r="AP10" s="497"/>
      <c r="AQ10" s="497"/>
      <c r="AR10" s="497"/>
      <c r="AS10" s="497"/>
      <c r="AT10" s="498"/>
      <c r="AU10" s="499" t="s">
        <v>120</v>
      </c>
      <c r="AV10" s="500"/>
      <c r="AW10" s="500"/>
      <c r="AX10" s="500"/>
      <c r="AY10" s="501" t="s">
        <v>121</v>
      </c>
      <c r="AZ10" s="502"/>
      <c r="BA10" s="502"/>
      <c r="BB10" s="502"/>
      <c r="BC10" s="502"/>
      <c r="BD10" s="502"/>
      <c r="BE10" s="502"/>
      <c r="BF10" s="502"/>
      <c r="BG10" s="502"/>
      <c r="BH10" s="502"/>
      <c r="BI10" s="502"/>
      <c r="BJ10" s="502"/>
      <c r="BK10" s="502"/>
      <c r="BL10" s="502"/>
      <c r="BM10" s="503"/>
      <c r="BN10" s="467">
        <v>42362</v>
      </c>
      <c r="BO10" s="468"/>
      <c r="BP10" s="468"/>
      <c r="BQ10" s="468"/>
      <c r="BR10" s="468"/>
      <c r="BS10" s="468"/>
      <c r="BT10" s="468"/>
      <c r="BU10" s="469"/>
      <c r="BV10" s="467">
        <v>50000</v>
      </c>
      <c r="BW10" s="468"/>
      <c r="BX10" s="468"/>
      <c r="BY10" s="468"/>
      <c r="BZ10" s="468"/>
      <c r="CA10" s="468"/>
      <c r="CB10" s="468"/>
      <c r="CC10" s="469"/>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461"/>
      <c r="C11" s="462"/>
      <c r="D11" s="462"/>
      <c r="E11" s="462"/>
      <c r="F11" s="462"/>
      <c r="G11" s="462"/>
      <c r="H11" s="462"/>
      <c r="I11" s="462"/>
      <c r="J11" s="462"/>
      <c r="K11" s="510"/>
      <c r="L11" s="521" t="s">
        <v>123</v>
      </c>
      <c r="M11" s="522"/>
      <c r="N11" s="522"/>
      <c r="O11" s="522"/>
      <c r="P11" s="522"/>
      <c r="Q11" s="523"/>
      <c r="R11" s="524" t="s">
        <v>124</v>
      </c>
      <c r="S11" s="525"/>
      <c r="T11" s="525"/>
      <c r="U11" s="525"/>
      <c r="V11" s="526"/>
      <c r="W11" s="455"/>
      <c r="X11" s="456"/>
      <c r="Y11" s="456"/>
      <c r="Z11" s="456"/>
      <c r="AA11" s="456"/>
      <c r="AB11" s="456"/>
      <c r="AC11" s="456"/>
      <c r="AD11" s="456"/>
      <c r="AE11" s="456"/>
      <c r="AF11" s="456"/>
      <c r="AG11" s="456"/>
      <c r="AH11" s="456"/>
      <c r="AI11" s="456"/>
      <c r="AJ11" s="456"/>
      <c r="AK11" s="456"/>
      <c r="AL11" s="459"/>
      <c r="AM11" s="496" t="s">
        <v>125</v>
      </c>
      <c r="AN11" s="497"/>
      <c r="AO11" s="497"/>
      <c r="AP11" s="497"/>
      <c r="AQ11" s="497"/>
      <c r="AR11" s="497"/>
      <c r="AS11" s="497"/>
      <c r="AT11" s="498"/>
      <c r="AU11" s="499" t="s">
        <v>126</v>
      </c>
      <c r="AV11" s="500"/>
      <c r="AW11" s="500"/>
      <c r="AX11" s="500"/>
      <c r="AY11" s="501" t="s">
        <v>127</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128</v>
      </c>
      <c r="CE11" s="471"/>
      <c r="CF11" s="471"/>
      <c r="CG11" s="471"/>
      <c r="CH11" s="471"/>
      <c r="CI11" s="471"/>
      <c r="CJ11" s="471"/>
      <c r="CK11" s="471"/>
      <c r="CL11" s="471"/>
      <c r="CM11" s="471"/>
      <c r="CN11" s="471"/>
      <c r="CO11" s="471"/>
      <c r="CP11" s="471"/>
      <c r="CQ11" s="471"/>
      <c r="CR11" s="471"/>
      <c r="CS11" s="472"/>
      <c r="CT11" s="507" t="s">
        <v>129</v>
      </c>
      <c r="CU11" s="508"/>
      <c r="CV11" s="508"/>
      <c r="CW11" s="508"/>
      <c r="CX11" s="508"/>
      <c r="CY11" s="508"/>
      <c r="CZ11" s="508"/>
      <c r="DA11" s="509"/>
      <c r="DB11" s="507" t="s">
        <v>130</v>
      </c>
      <c r="DC11" s="508"/>
      <c r="DD11" s="508"/>
      <c r="DE11" s="508"/>
      <c r="DF11" s="508"/>
      <c r="DG11" s="508"/>
      <c r="DH11" s="508"/>
      <c r="DI11" s="509"/>
      <c r="DJ11" s="186"/>
      <c r="DK11" s="186"/>
      <c r="DL11" s="186"/>
      <c r="DM11" s="186"/>
      <c r="DN11" s="186"/>
      <c r="DO11" s="186"/>
    </row>
    <row r="12" spans="1:119" ht="18.75" customHeight="1" x14ac:dyDescent="0.2">
      <c r="A12" s="187"/>
      <c r="B12" s="527" t="s">
        <v>131</v>
      </c>
      <c r="C12" s="528"/>
      <c r="D12" s="528"/>
      <c r="E12" s="528"/>
      <c r="F12" s="528"/>
      <c r="G12" s="528"/>
      <c r="H12" s="528"/>
      <c r="I12" s="528"/>
      <c r="J12" s="528"/>
      <c r="K12" s="529"/>
      <c r="L12" s="536" t="s">
        <v>132</v>
      </c>
      <c r="M12" s="537"/>
      <c r="N12" s="537"/>
      <c r="O12" s="537"/>
      <c r="P12" s="537"/>
      <c r="Q12" s="538"/>
      <c r="R12" s="539">
        <v>4342</v>
      </c>
      <c r="S12" s="540"/>
      <c r="T12" s="540"/>
      <c r="U12" s="540"/>
      <c r="V12" s="541"/>
      <c r="W12" s="542" t="s">
        <v>1</v>
      </c>
      <c r="X12" s="500"/>
      <c r="Y12" s="500"/>
      <c r="Z12" s="500"/>
      <c r="AA12" s="500"/>
      <c r="AB12" s="543"/>
      <c r="AC12" s="544" t="s">
        <v>133</v>
      </c>
      <c r="AD12" s="545"/>
      <c r="AE12" s="545"/>
      <c r="AF12" s="545"/>
      <c r="AG12" s="546"/>
      <c r="AH12" s="544" t="s">
        <v>134</v>
      </c>
      <c r="AI12" s="545"/>
      <c r="AJ12" s="545"/>
      <c r="AK12" s="545"/>
      <c r="AL12" s="547"/>
      <c r="AM12" s="496" t="s">
        <v>135</v>
      </c>
      <c r="AN12" s="497"/>
      <c r="AO12" s="497"/>
      <c r="AP12" s="497"/>
      <c r="AQ12" s="497"/>
      <c r="AR12" s="497"/>
      <c r="AS12" s="497"/>
      <c r="AT12" s="498"/>
      <c r="AU12" s="499" t="s">
        <v>102</v>
      </c>
      <c r="AV12" s="500"/>
      <c r="AW12" s="500"/>
      <c r="AX12" s="500"/>
      <c r="AY12" s="501" t="s">
        <v>136</v>
      </c>
      <c r="AZ12" s="502"/>
      <c r="BA12" s="502"/>
      <c r="BB12" s="502"/>
      <c r="BC12" s="502"/>
      <c r="BD12" s="502"/>
      <c r="BE12" s="502"/>
      <c r="BF12" s="502"/>
      <c r="BG12" s="502"/>
      <c r="BH12" s="502"/>
      <c r="BI12" s="502"/>
      <c r="BJ12" s="502"/>
      <c r="BK12" s="502"/>
      <c r="BL12" s="502"/>
      <c r="BM12" s="503"/>
      <c r="BN12" s="467">
        <v>0</v>
      </c>
      <c r="BO12" s="468"/>
      <c r="BP12" s="468"/>
      <c r="BQ12" s="468"/>
      <c r="BR12" s="468"/>
      <c r="BS12" s="468"/>
      <c r="BT12" s="468"/>
      <c r="BU12" s="469"/>
      <c r="BV12" s="467">
        <v>0</v>
      </c>
      <c r="BW12" s="468"/>
      <c r="BX12" s="468"/>
      <c r="BY12" s="468"/>
      <c r="BZ12" s="468"/>
      <c r="CA12" s="468"/>
      <c r="CB12" s="468"/>
      <c r="CC12" s="469"/>
      <c r="CD12" s="470" t="s">
        <v>137</v>
      </c>
      <c r="CE12" s="471"/>
      <c r="CF12" s="471"/>
      <c r="CG12" s="471"/>
      <c r="CH12" s="471"/>
      <c r="CI12" s="471"/>
      <c r="CJ12" s="471"/>
      <c r="CK12" s="471"/>
      <c r="CL12" s="471"/>
      <c r="CM12" s="471"/>
      <c r="CN12" s="471"/>
      <c r="CO12" s="471"/>
      <c r="CP12" s="471"/>
      <c r="CQ12" s="471"/>
      <c r="CR12" s="471"/>
      <c r="CS12" s="472"/>
      <c r="CT12" s="507" t="s">
        <v>129</v>
      </c>
      <c r="CU12" s="508"/>
      <c r="CV12" s="508"/>
      <c r="CW12" s="508"/>
      <c r="CX12" s="508"/>
      <c r="CY12" s="508"/>
      <c r="CZ12" s="508"/>
      <c r="DA12" s="509"/>
      <c r="DB12" s="507" t="s">
        <v>138</v>
      </c>
      <c r="DC12" s="508"/>
      <c r="DD12" s="508"/>
      <c r="DE12" s="508"/>
      <c r="DF12" s="508"/>
      <c r="DG12" s="508"/>
      <c r="DH12" s="508"/>
      <c r="DI12" s="509"/>
      <c r="DJ12" s="186"/>
      <c r="DK12" s="186"/>
      <c r="DL12" s="186"/>
      <c r="DM12" s="186"/>
      <c r="DN12" s="186"/>
      <c r="DO12" s="186"/>
    </row>
    <row r="13" spans="1:119" ht="18.75" customHeight="1" x14ac:dyDescent="0.2">
      <c r="A13" s="187"/>
      <c r="B13" s="530"/>
      <c r="C13" s="531"/>
      <c r="D13" s="531"/>
      <c r="E13" s="531"/>
      <c r="F13" s="531"/>
      <c r="G13" s="531"/>
      <c r="H13" s="531"/>
      <c r="I13" s="531"/>
      <c r="J13" s="531"/>
      <c r="K13" s="532"/>
      <c r="L13" s="197"/>
      <c r="M13" s="558" t="s">
        <v>139</v>
      </c>
      <c r="N13" s="559"/>
      <c r="O13" s="559"/>
      <c r="P13" s="559"/>
      <c r="Q13" s="560"/>
      <c r="R13" s="551">
        <v>4292</v>
      </c>
      <c r="S13" s="552"/>
      <c r="T13" s="552"/>
      <c r="U13" s="552"/>
      <c r="V13" s="553"/>
      <c r="W13" s="483" t="s">
        <v>140</v>
      </c>
      <c r="X13" s="484"/>
      <c r="Y13" s="484"/>
      <c r="Z13" s="484"/>
      <c r="AA13" s="484"/>
      <c r="AB13" s="474"/>
      <c r="AC13" s="518">
        <v>349</v>
      </c>
      <c r="AD13" s="519"/>
      <c r="AE13" s="519"/>
      <c r="AF13" s="519"/>
      <c r="AG13" s="561"/>
      <c r="AH13" s="518">
        <v>407</v>
      </c>
      <c r="AI13" s="519"/>
      <c r="AJ13" s="519"/>
      <c r="AK13" s="519"/>
      <c r="AL13" s="520"/>
      <c r="AM13" s="496" t="s">
        <v>141</v>
      </c>
      <c r="AN13" s="497"/>
      <c r="AO13" s="497"/>
      <c r="AP13" s="497"/>
      <c r="AQ13" s="497"/>
      <c r="AR13" s="497"/>
      <c r="AS13" s="497"/>
      <c r="AT13" s="498"/>
      <c r="AU13" s="499" t="s">
        <v>120</v>
      </c>
      <c r="AV13" s="500"/>
      <c r="AW13" s="500"/>
      <c r="AX13" s="500"/>
      <c r="AY13" s="501" t="s">
        <v>142</v>
      </c>
      <c r="AZ13" s="502"/>
      <c r="BA13" s="502"/>
      <c r="BB13" s="502"/>
      <c r="BC13" s="502"/>
      <c r="BD13" s="502"/>
      <c r="BE13" s="502"/>
      <c r="BF13" s="502"/>
      <c r="BG13" s="502"/>
      <c r="BH13" s="502"/>
      <c r="BI13" s="502"/>
      <c r="BJ13" s="502"/>
      <c r="BK13" s="502"/>
      <c r="BL13" s="502"/>
      <c r="BM13" s="503"/>
      <c r="BN13" s="467">
        <v>244590</v>
      </c>
      <c r="BO13" s="468"/>
      <c r="BP13" s="468"/>
      <c r="BQ13" s="468"/>
      <c r="BR13" s="468"/>
      <c r="BS13" s="468"/>
      <c r="BT13" s="468"/>
      <c r="BU13" s="469"/>
      <c r="BV13" s="467">
        <v>76167</v>
      </c>
      <c r="BW13" s="468"/>
      <c r="BX13" s="468"/>
      <c r="BY13" s="468"/>
      <c r="BZ13" s="468"/>
      <c r="CA13" s="468"/>
      <c r="CB13" s="468"/>
      <c r="CC13" s="469"/>
      <c r="CD13" s="470" t="s">
        <v>143</v>
      </c>
      <c r="CE13" s="471"/>
      <c r="CF13" s="471"/>
      <c r="CG13" s="471"/>
      <c r="CH13" s="471"/>
      <c r="CI13" s="471"/>
      <c r="CJ13" s="471"/>
      <c r="CK13" s="471"/>
      <c r="CL13" s="471"/>
      <c r="CM13" s="471"/>
      <c r="CN13" s="471"/>
      <c r="CO13" s="471"/>
      <c r="CP13" s="471"/>
      <c r="CQ13" s="471"/>
      <c r="CR13" s="471"/>
      <c r="CS13" s="472"/>
      <c r="CT13" s="464">
        <v>4.9000000000000004</v>
      </c>
      <c r="CU13" s="465"/>
      <c r="CV13" s="465"/>
      <c r="CW13" s="465"/>
      <c r="CX13" s="465"/>
      <c r="CY13" s="465"/>
      <c r="CZ13" s="465"/>
      <c r="DA13" s="466"/>
      <c r="DB13" s="464">
        <v>5.0999999999999996</v>
      </c>
      <c r="DC13" s="465"/>
      <c r="DD13" s="465"/>
      <c r="DE13" s="465"/>
      <c r="DF13" s="465"/>
      <c r="DG13" s="465"/>
      <c r="DH13" s="465"/>
      <c r="DI13" s="466"/>
      <c r="DJ13" s="186"/>
      <c r="DK13" s="186"/>
      <c r="DL13" s="186"/>
      <c r="DM13" s="186"/>
      <c r="DN13" s="186"/>
      <c r="DO13" s="186"/>
    </row>
    <row r="14" spans="1:119" ht="18.75" customHeight="1" thickBot="1" x14ac:dyDescent="0.25">
      <c r="A14" s="187"/>
      <c r="B14" s="530"/>
      <c r="C14" s="531"/>
      <c r="D14" s="531"/>
      <c r="E14" s="531"/>
      <c r="F14" s="531"/>
      <c r="G14" s="531"/>
      <c r="H14" s="531"/>
      <c r="I14" s="531"/>
      <c r="J14" s="531"/>
      <c r="K14" s="532"/>
      <c r="L14" s="548" t="s">
        <v>144</v>
      </c>
      <c r="M14" s="549"/>
      <c r="N14" s="549"/>
      <c r="O14" s="549"/>
      <c r="P14" s="549"/>
      <c r="Q14" s="550"/>
      <c r="R14" s="551">
        <v>4343</v>
      </c>
      <c r="S14" s="552"/>
      <c r="T14" s="552"/>
      <c r="U14" s="552"/>
      <c r="V14" s="553"/>
      <c r="W14" s="457"/>
      <c r="X14" s="458"/>
      <c r="Y14" s="458"/>
      <c r="Z14" s="458"/>
      <c r="AA14" s="458"/>
      <c r="AB14" s="447"/>
      <c r="AC14" s="554">
        <v>16.5</v>
      </c>
      <c r="AD14" s="555"/>
      <c r="AE14" s="555"/>
      <c r="AF14" s="555"/>
      <c r="AG14" s="556"/>
      <c r="AH14" s="554">
        <v>19.100000000000001</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145</v>
      </c>
      <c r="CE14" s="563"/>
      <c r="CF14" s="563"/>
      <c r="CG14" s="563"/>
      <c r="CH14" s="563"/>
      <c r="CI14" s="563"/>
      <c r="CJ14" s="563"/>
      <c r="CK14" s="563"/>
      <c r="CL14" s="563"/>
      <c r="CM14" s="563"/>
      <c r="CN14" s="563"/>
      <c r="CO14" s="563"/>
      <c r="CP14" s="563"/>
      <c r="CQ14" s="563"/>
      <c r="CR14" s="563"/>
      <c r="CS14" s="564"/>
      <c r="CT14" s="565" t="s">
        <v>130</v>
      </c>
      <c r="CU14" s="566"/>
      <c r="CV14" s="566"/>
      <c r="CW14" s="566"/>
      <c r="CX14" s="566"/>
      <c r="CY14" s="566"/>
      <c r="CZ14" s="566"/>
      <c r="DA14" s="567"/>
      <c r="DB14" s="565" t="s">
        <v>138</v>
      </c>
      <c r="DC14" s="566"/>
      <c r="DD14" s="566"/>
      <c r="DE14" s="566"/>
      <c r="DF14" s="566"/>
      <c r="DG14" s="566"/>
      <c r="DH14" s="566"/>
      <c r="DI14" s="567"/>
      <c r="DJ14" s="186"/>
      <c r="DK14" s="186"/>
      <c r="DL14" s="186"/>
      <c r="DM14" s="186"/>
      <c r="DN14" s="186"/>
      <c r="DO14" s="186"/>
    </row>
    <row r="15" spans="1:119" ht="18.75" customHeight="1" x14ac:dyDescent="0.2">
      <c r="A15" s="187"/>
      <c r="B15" s="530"/>
      <c r="C15" s="531"/>
      <c r="D15" s="531"/>
      <c r="E15" s="531"/>
      <c r="F15" s="531"/>
      <c r="G15" s="531"/>
      <c r="H15" s="531"/>
      <c r="I15" s="531"/>
      <c r="J15" s="531"/>
      <c r="K15" s="532"/>
      <c r="L15" s="197"/>
      <c r="M15" s="558" t="s">
        <v>146</v>
      </c>
      <c r="N15" s="559"/>
      <c r="O15" s="559"/>
      <c r="P15" s="559"/>
      <c r="Q15" s="560"/>
      <c r="R15" s="551">
        <v>4289</v>
      </c>
      <c r="S15" s="552"/>
      <c r="T15" s="552"/>
      <c r="U15" s="552"/>
      <c r="V15" s="553"/>
      <c r="W15" s="483" t="s">
        <v>147</v>
      </c>
      <c r="X15" s="484"/>
      <c r="Y15" s="484"/>
      <c r="Z15" s="484"/>
      <c r="AA15" s="484"/>
      <c r="AB15" s="474"/>
      <c r="AC15" s="518">
        <v>112</v>
      </c>
      <c r="AD15" s="519"/>
      <c r="AE15" s="519"/>
      <c r="AF15" s="519"/>
      <c r="AG15" s="561"/>
      <c r="AH15" s="518">
        <v>150</v>
      </c>
      <c r="AI15" s="519"/>
      <c r="AJ15" s="519"/>
      <c r="AK15" s="519"/>
      <c r="AL15" s="520"/>
      <c r="AM15" s="496"/>
      <c r="AN15" s="497"/>
      <c r="AO15" s="497"/>
      <c r="AP15" s="497"/>
      <c r="AQ15" s="497"/>
      <c r="AR15" s="497"/>
      <c r="AS15" s="497"/>
      <c r="AT15" s="498"/>
      <c r="AU15" s="499"/>
      <c r="AV15" s="500"/>
      <c r="AW15" s="500"/>
      <c r="AX15" s="500"/>
      <c r="AY15" s="427" t="s">
        <v>148</v>
      </c>
      <c r="AZ15" s="428"/>
      <c r="BA15" s="428"/>
      <c r="BB15" s="428"/>
      <c r="BC15" s="428"/>
      <c r="BD15" s="428"/>
      <c r="BE15" s="428"/>
      <c r="BF15" s="428"/>
      <c r="BG15" s="428"/>
      <c r="BH15" s="428"/>
      <c r="BI15" s="428"/>
      <c r="BJ15" s="428"/>
      <c r="BK15" s="428"/>
      <c r="BL15" s="428"/>
      <c r="BM15" s="429"/>
      <c r="BN15" s="430">
        <v>483688</v>
      </c>
      <c r="BO15" s="431"/>
      <c r="BP15" s="431"/>
      <c r="BQ15" s="431"/>
      <c r="BR15" s="431"/>
      <c r="BS15" s="431"/>
      <c r="BT15" s="431"/>
      <c r="BU15" s="432"/>
      <c r="BV15" s="430">
        <v>506314</v>
      </c>
      <c r="BW15" s="431"/>
      <c r="BX15" s="431"/>
      <c r="BY15" s="431"/>
      <c r="BZ15" s="431"/>
      <c r="CA15" s="431"/>
      <c r="CB15" s="431"/>
      <c r="CC15" s="432"/>
      <c r="CD15" s="568" t="s">
        <v>149</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30"/>
      <c r="C16" s="531"/>
      <c r="D16" s="531"/>
      <c r="E16" s="531"/>
      <c r="F16" s="531"/>
      <c r="G16" s="531"/>
      <c r="H16" s="531"/>
      <c r="I16" s="531"/>
      <c r="J16" s="531"/>
      <c r="K16" s="532"/>
      <c r="L16" s="548" t="s">
        <v>150</v>
      </c>
      <c r="M16" s="579"/>
      <c r="N16" s="579"/>
      <c r="O16" s="579"/>
      <c r="P16" s="579"/>
      <c r="Q16" s="580"/>
      <c r="R16" s="571" t="s">
        <v>151</v>
      </c>
      <c r="S16" s="572"/>
      <c r="T16" s="572"/>
      <c r="U16" s="572"/>
      <c r="V16" s="573"/>
      <c r="W16" s="457"/>
      <c r="X16" s="458"/>
      <c r="Y16" s="458"/>
      <c r="Z16" s="458"/>
      <c r="AA16" s="458"/>
      <c r="AB16" s="447"/>
      <c r="AC16" s="554">
        <v>5.3</v>
      </c>
      <c r="AD16" s="555"/>
      <c r="AE16" s="555"/>
      <c r="AF16" s="555"/>
      <c r="AG16" s="556"/>
      <c r="AH16" s="554">
        <v>7</v>
      </c>
      <c r="AI16" s="555"/>
      <c r="AJ16" s="555"/>
      <c r="AK16" s="555"/>
      <c r="AL16" s="557"/>
      <c r="AM16" s="496"/>
      <c r="AN16" s="497"/>
      <c r="AO16" s="497"/>
      <c r="AP16" s="497"/>
      <c r="AQ16" s="497"/>
      <c r="AR16" s="497"/>
      <c r="AS16" s="497"/>
      <c r="AT16" s="498"/>
      <c r="AU16" s="499"/>
      <c r="AV16" s="500"/>
      <c r="AW16" s="500"/>
      <c r="AX16" s="500"/>
      <c r="AY16" s="501" t="s">
        <v>152</v>
      </c>
      <c r="AZ16" s="502"/>
      <c r="BA16" s="502"/>
      <c r="BB16" s="502"/>
      <c r="BC16" s="502"/>
      <c r="BD16" s="502"/>
      <c r="BE16" s="502"/>
      <c r="BF16" s="502"/>
      <c r="BG16" s="502"/>
      <c r="BH16" s="502"/>
      <c r="BI16" s="502"/>
      <c r="BJ16" s="502"/>
      <c r="BK16" s="502"/>
      <c r="BL16" s="502"/>
      <c r="BM16" s="503"/>
      <c r="BN16" s="467">
        <v>3114891</v>
      </c>
      <c r="BO16" s="468"/>
      <c r="BP16" s="468"/>
      <c r="BQ16" s="468"/>
      <c r="BR16" s="468"/>
      <c r="BS16" s="468"/>
      <c r="BT16" s="468"/>
      <c r="BU16" s="469"/>
      <c r="BV16" s="467">
        <v>3059897</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5">
      <c r="A17" s="187"/>
      <c r="B17" s="533"/>
      <c r="C17" s="534"/>
      <c r="D17" s="534"/>
      <c r="E17" s="534"/>
      <c r="F17" s="534"/>
      <c r="G17" s="534"/>
      <c r="H17" s="534"/>
      <c r="I17" s="534"/>
      <c r="J17" s="534"/>
      <c r="K17" s="535"/>
      <c r="L17" s="202"/>
      <c r="M17" s="574" t="s">
        <v>153</v>
      </c>
      <c r="N17" s="575"/>
      <c r="O17" s="575"/>
      <c r="P17" s="575"/>
      <c r="Q17" s="576"/>
      <c r="R17" s="571" t="s">
        <v>154</v>
      </c>
      <c r="S17" s="572"/>
      <c r="T17" s="572"/>
      <c r="U17" s="572"/>
      <c r="V17" s="573"/>
      <c r="W17" s="483" t="s">
        <v>155</v>
      </c>
      <c r="X17" s="484"/>
      <c r="Y17" s="484"/>
      <c r="Z17" s="484"/>
      <c r="AA17" s="484"/>
      <c r="AB17" s="474"/>
      <c r="AC17" s="518">
        <v>1651</v>
      </c>
      <c r="AD17" s="519"/>
      <c r="AE17" s="519"/>
      <c r="AF17" s="519"/>
      <c r="AG17" s="561"/>
      <c r="AH17" s="518">
        <v>1574</v>
      </c>
      <c r="AI17" s="519"/>
      <c r="AJ17" s="519"/>
      <c r="AK17" s="519"/>
      <c r="AL17" s="520"/>
      <c r="AM17" s="496"/>
      <c r="AN17" s="497"/>
      <c r="AO17" s="497"/>
      <c r="AP17" s="497"/>
      <c r="AQ17" s="497"/>
      <c r="AR17" s="497"/>
      <c r="AS17" s="497"/>
      <c r="AT17" s="498"/>
      <c r="AU17" s="499"/>
      <c r="AV17" s="500"/>
      <c r="AW17" s="500"/>
      <c r="AX17" s="500"/>
      <c r="AY17" s="501" t="s">
        <v>156</v>
      </c>
      <c r="AZ17" s="502"/>
      <c r="BA17" s="502"/>
      <c r="BB17" s="502"/>
      <c r="BC17" s="502"/>
      <c r="BD17" s="502"/>
      <c r="BE17" s="502"/>
      <c r="BF17" s="502"/>
      <c r="BG17" s="502"/>
      <c r="BH17" s="502"/>
      <c r="BI17" s="502"/>
      <c r="BJ17" s="502"/>
      <c r="BK17" s="502"/>
      <c r="BL17" s="502"/>
      <c r="BM17" s="503"/>
      <c r="BN17" s="467">
        <v>612623</v>
      </c>
      <c r="BO17" s="468"/>
      <c r="BP17" s="468"/>
      <c r="BQ17" s="468"/>
      <c r="BR17" s="468"/>
      <c r="BS17" s="468"/>
      <c r="BT17" s="468"/>
      <c r="BU17" s="469"/>
      <c r="BV17" s="467">
        <v>646103</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5">
      <c r="A18" s="187"/>
      <c r="B18" s="581" t="s">
        <v>157</v>
      </c>
      <c r="C18" s="510"/>
      <c r="D18" s="510"/>
      <c r="E18" s="582"/>
      <c r="F18" s="582"/>
      <c r="G18" s="582"/>
      <c r="H18" s="582"/>
      <c r="I18" s="582"/>
      <c r="J18" s="582"/>
      <c r="K18" s="582"/>
      <c r="L18" s="583">
        <v>334.4</v>
      </c>
      <c r="M18" s="583"/>
      <c r="N18" s="583"/>
      <c r="O18" s="583"/>
      <c r="P18" s="583"/>
      <c r="Q18" s="583"/>
      <c r="R18" s="584"/>
      <c r="S18" s="584"/>
      <c r="T18" s="584"/>
      <c r="U18" s="584"/>
      <c r="V18" s="585"/>
      <c r="W18" s="485"/>
      <c r="X18" s="486"/>
      <c r="Y18" s="486"/>
      <c r="Z18" s="486"/>
      <c r="AA18" s="486"/>
      <c r="AB18" s="477"/>
      <c r="AC18" s="586">
        <v>78.2</v>
      </c>
      <c r="AD18" s="587"/>
      <c r="AE18" s="587"/>
      <c r="AF18" s="587"/>
      <c r="AG18" s="588"/>
      <c r="AH18" s="586">
        <v>73.900000000000006</v>
      </c>
      <c r="AI18" s="587"/>
      <c r="AJ18" s="587"/>
      <c r="AK18" s="587"/>
      <c r="AL18" s="589"/>
      <c r="AM18" s="496"/>
      <c r="AN18" s="497"/>
      <c r="AO18" s="497"/>
      <c r="AP18" s="497"/>
      <c r="AQ18" s="497"/>
      <c r="AR18" s="497"/>
      <c r="AS18" s="497"/>
      <c r="AT18" s="498"/>
      <c r="AU18" s="499"/>
      <c r="AV18" s="500"/>
      <c r="AW18" s="500"/>
      <c r="AX18" s="500"/>
      <c r="AY18" s="501" t="s">
        <v>158</v>
      </c>
      <c r="AZ18" s="502"/>
      <c r="BA18" s="502"/>
      <c r="BB18" s="502"/>
      <c r="BC18" s="502"/>
      <c r="BD18" s="502"/>
      <c r="BE18" s="502"/>
      <c r="BF18" s="502"/>
      <c r="BG18" s="502"/>
      <c r="BH18" s="502"/>
      <c r="BI18" s="502"/>
      <c r="BJ18" s="502"/>
      <c r="BK18" s="502"/>
      <c r="BL18" s="502"/>
      <c r="BM18" s="503"/>
      <c r="BN18" s="467">
        <v>2869290</v>
      </c>
      <c r="BO18" s="468"/>
      <c r="BP18" s="468"/>
      <c r="BQ18" s="468"/>
      <c r="BR18" s="468"/>
      <c r="BS18" s="468"/>
      <c r="BT18" s="468"/>
      <c r="BU18" s="469"/>
      <c r="BV18" s="467">
        <v>2895346</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5">
      <c r="A19" s="187"/>
      <c r="B19" s="581" t="s">
        <v>159</v>
      </c>
      <c r="C19" s="510"/>
      <c r="D19" s="510"/>
      <c r="E19" s="582"/>
      <c r="F19" s="582"/>
      <c r="G19" s="582"/>
      <c r="H19" s="582"/>
      <c r="I19" s="582"/>
      <c r="J19" s="582"/>
      <c r="K19" s="582"/>
      <c r="L19" s="590">
        <v>12</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160</v>
      </c>
      <c r="AZ19" s="502"/>
      <c r="BA19" s="502"/>
      <c r="BB19" s="502"/>
      <c r="BC19" s="502"/>
      <c r="BD19" s="502"/>
      <c r="BE19" s="502"/>
      <c r="BF19" s="502"/>
      <c r="BG19" s="502"/>
      <c r="BH19" s="502"/>
      <c r="BI19" s="502"/>
      <c r="BJ19" s="502"/>
      <c r="BK19" s="502"/>
      <c r="BL19" s="502"/>
      <c r="BM19" s="503"/>
      <c r="BN19" s="467">
        <v>4134506</v>
      </c>
      <c r="BO19" s="468"/>
      <c r="BP19" s="468"/>
      <c r="BQ19" s="468"/>
      <c r="BR19" s="468"/>
      <c r="BS19" s="468"/>
      <c r="BT19" s="468"/>
      <c r="BU19" s="469"/>
      <c r="BV19" s="467">
        <v>3848355</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5">
      <c r="A20" s="187"/>
      <c r="B20" s="581" t="s">
        <v>161</v>
      </c>
      <c r="C20" s="510"/>
      <c r="D20" s="510"/>
      <c r="E20" s="582"/>
      <c r="F20" s="582"/>
      <c r="G20" s="582"/>
      <c r="H20" s="582"/>
      <c r="I20" s="582"/>
      <c r="J20" s="582"/>
      <c r="K20" s="582"/>
      <c r="L20" s="590">
        <v>2122</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2">
      <c r="A21" s="187"/>
      <c r="B21" s="601" t="s">
        <v>162</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5">
      <c r="A22" s="187"/>
      <c r="B22" s="604" t="s">
        <v>163</v>
      </c>
      <c r="C22" s="605"/>
      <c r="D22" s="606"/>
      <c r="E22" s="479" t="s">
        <v>1</v>
      </c>
      <c r="F22" s="484"/>
      <c r="G22" s="484"/>
      <c r="H22" s="484"/>
      <c r="I22" s="484"/>
      <c r="J22" s="484"/>
      <c r="K22" s="474"/>
      <c r="L22" s="479" t="s">
        <v>164</v>
      </c>
      <c r="M22" s="484"/>
      <c r="N22" s="484"/>
      <c r="O22" s="484"/>
      <c r="P22" s="474"/>
      <c r="Q22" s="613" t="s">
        <v>165</v>
      </c>
      <c r="R22" s="614"/>
      <c r="S22" s="614"/>
      <c r="T22" s="614"/>
      <c r="U22" s="614"/>
      <c r="V22" s="615"/>
      <c r="W22" s="619" t="s">
        <v>166</v>
      </c>
      <c r="X22" s="605"/>
      <c r="Y22" s="606"/>
      <c r="Z22" s="479" t="s">
        <v>1</v>
      </c>
      <c r="AA22" s="484"/>
      <c r="AB22" s="484"/>
      <c r="AC22" s="484"/>
      <c r="AD22" s="484"/>
      <c r="AE22" s="484"/>
      <c r="AF22" s="484"/>
      <c r="AG22" s="474"/>
      <c r="AH22" s="630" t="s">
        <v>167</v>
      </c>
      <c r="AI22" s="484"/>
      <c r="AJ22" s="484"/>
      <c r="AK22" s="484"/>
      <c r="AL22" s="474"/>
      <c r="AM22" s="630" t="s">
        <v>168</v>
      </c>
      <c r="AN22" s="631"/>
      <c r="AO22" s="631"/>
      <c r="AP22" s="631"/>
      <c r="AQ22" s="631"/>
      <c r="AR22" s="632"/>
      <c r="AS22" s="613" t="s">
        <v>165</v>
      </c>
      <c r="AT22" s="614"/>
      <c r="AU22" s="614"/>
      <c r="AV22" s="614"/>
      <c r="AW22" s="614"/>
      <c r="AX22" s="636"/>
      <c r="AY22" s="638"/>
      <c r="AZ22" s="639"/>
      <c r="BA22" s="639"/>
      <c r="BB22" s="639"/>
      <c r="BC22" s="639"/>
      <c r="BD22" s="639"/>
      <c r="BE22" s="639"/>
      <c r="BF22" s="639"/>
      <c r="BG22" s="639"/>
      <c r="BH22" s="639"/>
      <c r="BI22" s="639"/>
      <c r="BJ22" s="639"/>
      <c r="BK22" s="639"/>
      <c r="BL22" s="639"/>
      <c r="BM22" s="640"/>
      <c r="BN22" s="641"/>
      <c r="BO22" s="642"/>
      <c r="BP22" s="642"/>
      <c r="BQ22" s="642"/>
      <c r="BR22" s="642"/>
      <c r="BS22" s="642"/>
      <c r="BT22" s="642"/>
      <c r="BU22" s="643"/>
      <c r="BV22" s="641"/>
      <c r="BW22" s="642"/>
      <c r="BX22" s="642"/>
      <c r="BY22" s="642"/>
      <c r="BZ22" s="642"/>
      <c r="CA22" s="642"/>
      <c r="CB22" s="642"/>
      <c r="CC22" s="643"/>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2">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3"/>
      <c r="AN23" s="634"/>
      <c r="AO23" s="634"/>
      <c r="AP23" s="634"/>
      <c r="AQ23" s="634"/>
      <c r="AR23" s="635"/>
      <c r="AS23" s="616"/>
      <c r="AT23" s="617"/>
      <c r="AU23" s="617"/>
      <c r="AV23" s="617"/>
      <c r="AW23" s="617"/>
      <c r="AX23" s="637"/>
      <c r="AY23" s="427" t="s">
        <v>169</v>
      </c>
      <c r="AZ23" s="428"/>
      <c r="BA23" s="428"/>
      <c r="BB23" s="428"/>
      <c r="BC23" s="428"/>
      <c r="BD23" s="428"/>
      <c r="BE23" s="428"/>
      <c r="BF23" s="428"/>
      <c r="BG23" s="428"/>
      <c r="BH23" s="428"/>
      <c r="BI23" s="428"/>
      <c r="BJ23" s="428"/>
      <c r="BK23" s="428"/>
      <c r="BL23" s="428"/>
      <c r="BM23" s="429"/>
      <c r="BN23" s="467">
        <v>7421336</v>
      </c>
      <c r="BO23" s="468"/>
      <c r="BP23" s="468"/>
      <c r="BQ23" s="468"/>
      <c r="BR23" s="468"/>
      <c r="BS23" s="468"/>
      <c r="BT23" s="468"/>
      <c r="BU23" s="469"/>
      <c r="BV23" s="467">
        <v>7267604</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5">
      <c r="A24" s="187"/>
      <c r="B24" s="607"/>
      <c r="C24" s="608"/>
      <c r="D24" s="609"/>
      <c r="E24" s="517" t="s">
        <v>170</v>
      </c>
      <c r="F24" s="497"/>
      <c r="G24" s="497"/>
      <c r="H24" s="497"/>
      <c r="I24" s="497"/>
      <c r="J24" s="497"/>
      <c r="K24" s="498"/>
      <c r="L24" s="518">
        <v>1</v>
      </c>
      <c r="M24" s="519"/>
      <c r="N24" s="519"/>
      <c r="O24" s="519"/>
      <c r="P24" s="561"/>
      <c r="Q24" s="518">
        <v>7560</v>
      </c>
      <c r="R24" s="519"/>
      <c r="S24" s="519"/>
      <c r="T24" s="519"/>
      <c r="U24" s="519"/>
      <c r="V24" s="561"/>
      <c r="W24" s="620"/>
      <c r="X24" s="608"/>
      <c r="Y24" s="609"/>
      <c r="Z24" s="517" t="s">
        <v>171</v>
      </c>
      <c r="AA24" s="497"/>
      <c r="AB24" s="497"/>
      <c r="AC24" s="497"/>
      <c r="AD24" s="497"/>
      <c r="AE24" s="497"/>
      <c r="AF24" s="497"/>
      <c r="AG24" s="498"/>
      <c r="AH24" s="518">
        <v>137</v>
      </c>
      <c r="AI24" s="519"/>
      <c r="AJ24" s="519"/>
      <c r="AK24" s="519"/>
      <c r="AL24" s="561"/>
      <c r="AM24" s="518">
        <v>374832</v>
      </c>
      <c r="AN24" s="519"/>
      <c r="AO24" s="519"/>
      <c r="AP24" s="519"/>
      <c r="AQ24" s="519"/>
      <c r="AR24" s="561"/>
      <c r="AS24" s="518">
        <v>2736</v>
      </c>
      <c r="AT24" s="519"/>
      <c r="AU24" s="519"/>
      <c r="AV24" s="519"/>
      <c r="AW24" s="519"/>
      <c r="AX24" s="520"/>
      <c r="AY24" s="638" t="s">
        <v>172</v>
      </c>
      <c r="AZ24" s="639"/>
      <c r="BA24" s="639"/>
      <c r="BB24" s="639"/>
      <c r="BC24" s="639"/>
      <c r="BD24" s="639"/>
      <c r="BE24" s="639"/>
      <c r="BF24" s="639"/>
      <c r="BG24" s="639"/>
      <c r="BH24" s="639"/>
      <c r="BI24" s="639"/>
      <c r="BJ24" s="639"/>
      <c r="BK24" s="639"/>
      <c r="BL24" s="639"/>
      <c r="BM24" s="640"/>
      <c r="BN24" s="467">
        <v>7397236</v>
      </c>
      <c r="BO24" s="468"/>
      <c r="BP24" s="468"/>
      <c r="BQ24" s="468"/>
      <c r="BR24" s="468"/>
      <c r="BS24" s="468"/>
      <c r="BT24" s="468"/>
      <c r="BU24" s="469"/>
      <c r="BV24" s="467">
        <v>7265713</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2">
      <c r="A25" s="187"/>
      <c r="B25" s="607"/>
      <c r="C25" s="608"/>
      <c r="D25" s="609"/>
      <c r="E25" s="517" t="s">
        <v>173</v>
      </c>
      <c r="F25" s="497"/>
      <c r="G25" s="497"/>
      <c r="H25" s="497"/>
      <c r="I25" s="497"/>
      <c r="J25" s="497"/>
      <c r="K25" s="498"/>
      <c r="L25" s="518">
        <v>1</v>
      </c>
      <c r="M25" s="519"/>
      <c r="N25" s="519"/>
      <c r="O25" s="519"/>
      <c r="P25" s="561"/>
      <c r="Q25" s="518">
        <v>6120</v>
      </c>
      <c r="R25" s="519"/>
      <c r="S25" s="519"/>
      <c r="T25" s="519"/>
      <c r="U25" s="519"/>
      <c r="V25" s="561"/>
      <c r="W25" s="620"/>
      <c r="X25" s="608"/>
      <c r="Y25" s="609"/>
      <c r="Z25" s="517" t="s">
        <v>174</v>
      </c>
      <c r="AA25" s="497"/>
      <c r="AB25" s="497"/>
      <c r="AC25" s="497"/>
      <c r="AD25" s="497"/>
      <c r="AE25" s="497"/>
      <c r="AF25" s="497"/>
      <c r="AG25" s="498"/>
      <c r="AH25" s="518" t="s">
        <v>130</v>
      </c>
      <c r="AI25" s="519"/>
      <c r="AJ25" s="519"/>
      <c r="AK25" s="519"/>
      <c r="AL25" s="561"/>
      <c r="AM25" s="518" t="s">
        <v>138</v>
      </c>
      <c r="AN25" s="519"/>
      <c r="AO25" s="519"/>
      <c r="AP25" s="519"/>
      <c r="AQ25" s="519"/>
      <c r="AR25" s="561"/>
      <c r="AS25" s="518" t="s">
        <v>130</v>
      </c>
      <c r="AT25" s="519"/>
      <c r="AU25" s="519"/>
      <c r="AV25" s="519"/>
      <c r="AW25" s="519"/>
      <c r="AX25" s="520"/>
      <c r="AY25" s="427" t="s">
        <v>175</v>
      </c>
      <c r="AZ25" s="428"/>
      <c r="BA25" s="428"/>
      <c r="BB25" s="428"/>
      <c r="BC25" s="428"/>
      <c r="BD25" s="428"/>
      <c r="BE25" s="428"/>
      <c r="BF25" s="428"/>
      <c r="BG25" s="428"/>
      <c r="BH25" s="428"/>
      <c r="BI25" s="428"/>
      <c r="BJ25" s="428"/>
      <c r="BK25" s="428"/>
      <c r="BL25" s="428"/>
      <c r="BM25" s="429"/>
      <c r="BN25" s="430">
        <v>3083947</v>
      </c>
      <c r="BO25" s="431"/>
      <c r="BP25" s="431"/>
      <c r="BQ25" s="431"/>
      <c r="BR25" s="431"/>
      <c r="BS25" s="431"/>
      <c r="BT25" s="431"/>
      <c r="BU25" s="432"/>
      <c r="BV25" s="430" t="s">
        <v>138</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2">
      <c r="A26" s="187"/>
      <c r="B26" s="607"/>
      <c r="C26" s="608"/>
      <c r="D26" s="609"/>
      <c r="E26" s="517" t="s">
        <v>176</v>
      </c>
      <c r="F26" s="497"/>
      <c r="G26" s="497"/>
      <c r="H26" s="497"/>
      <c r="I26" s="497"/>
      <c r="J26" s="497"/>
      <c r="K26" s="498"/>
      <c r="L26" s="518">
        <v>1</v>
      </c>
      <c r="M26" s="519"/>
      <c r="N26" s="519"/>
      <c r="O26" s="519"/>
      <c r="P26" s="561"/>
      <c r="Q26" s="518">
        <v>5750</v>
      </c>
      <c r="R26" s="519"/>
      <c r="S26" s="519"/>
      <c r="T26" s="519"/>
      <c r="U26" s="519"/>
      <c r="V26" s="561"/>
      <c r="W26" s="620"/>
      <c r="X26" s="608"/>
      <c r="Y26" s="609"/>
      <c r="Z26" s="517" t="s">
        <v>177</v>
      </c>
      <c r="AA26" s="644"/>
      <c r="AB26" s="644"/>
      <c r="AC26" s="644"/>
      <c r="AD26" s="644"/>
      <c r="AE26" s="644"/>
      <c r="AF26" s="644"/>
      <c r="AG26" s="645"/>
      <c r="AH26" s="518">
        <v>9</v>
      </c>
      <c r="AI26" s="519"/>
      <c r="AJ26" s="519"/>
      <c r="AK26" s="519"/>
      <c r="AL26" s="561"/>
      <c r="AM26" s="518">
        <v>20475</v>
      </c>
      <c r="AN26" s="519"/>
      <c r="AO26" s="519"/>
      <c r="AP26" s="519"/>
      <c r="AQ26" s="519"/>
      <c r="AR26" s="561"/>
      <c r="AS26" s="518">
        <v>2275</v>
      </c>
      <c r="AT26" s="519"/>
      <c r="AU26" s="519"/>
      <c r="AV26" s="519"/>
      <c r="AW26" s="519"/>
      <c r="AX26" s="520"/>
      <c r="AY26" s="470" t="s">
        <v>178</v>
      </c>
      <c r="AZ26" s="471"/>
      <c r="BA26" s="471"/>
      <c r="BB26" s="471"/>
      <c r="BC26" s="471"/>
      <c r="BD26" s="471"/>
      <c r="BE26" s="471"/>
      <c r="BF26" s="471"/>
      <c r="BG26" s="471"/>
      <c r="BH26" s="471"/>
      <c r="BI26" s="471"/>
      <c r="BJ26" s="471"/>
      <c r="BK26" s="471"/>
      <c r="BL26" s="471"/>
      <c r="BM26" s="472"/>
      <c r="BN26" s="467" t="s">
        <v>130</v>
      </c>
      <c r="BO26" s="468"/>
      <c r="BP26" s="468"/>
      <c r="BQ26" s="468"/>
      <c r="BR26" s="468"/>
      <c r="BS26" s="468"/>
      <c r="BT26" s="468"/>
      <c r="BU26" s="469"/>
      <c r="BV26" s="467" t="s">
        <v>138</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5">
      <c r="A27" s="187"/>
      <c r="B27" s="607"/>
      <c r="C27" s="608"/>
      <c r="D27" s="609"/>
      <c r="E27" s="517" t="s">
        <v>179</v>
      </c>
      <c r="F27" s="497"/>
      <c r="G27" s="497"/>
      <c r="H27" s="497"/>
      <c r="I27" s="497"/>
      <c r="J27" s="497"/>
      <c r="K27" s="498"/>
      <c r="L27" s="518">
        <v>1</v>
      </c>
      <c r="M27" s="519"/>
      <c r="N27" s="519"/>
      <c r="O27" s="519"/>
      <c r="P27" s="561"/>
      <c r="Q27" s="518">
        <v>3100</v>
      </c>
      <c r="R27" s="519"/>
      <c r="S27" s="519"/>
      <c r="T27" s="519"/>
      <c r="U27" s="519"/>
      <c r="V27" s="561"/>
      <c r="W27" s="620"/>
      <c r="X27" s="608"/>
      <c r="Y27" s="609"/>
      <c r="Z27" s="517" t="s">
        <v>180</v>
      </c>
      <c r="AA27" s="497"/>
      <c r="AB27" s="497"/>
      <c r="AC27" s="497"/>
      <c r="AD27" s="497"/>
      <c r="AE27" s="497"/>
      <c r="AF27" s="497"/>
      <c r="AG27" s="498"/>
      <c r="AH27" s="518">
        <v>6</v>
      </c>
      <c r="AI27" s="519"/>
      <c r="AJ27" s="519"/>
      <c r="AK27" s="519"/>
      <c r="AL27" s="561"/>
      <c r="AM27" s="518">
        <v>18540</v>
      </c>
      <c r="AN27" s="519"/>
      <c r="AO27" s="519"/>
      <c r="AP27" s="519"/>
      <c r="AQ27" s="519"/>
      <c r="AR27" s="561"/>
      <c r="AS27" s="518">
        <v>3090</v>
      </c>
      <c r="AT27" s="519"/>
      <c r="AU27" s="519"/>
      <c r="AV27" s="519"/>
      <c r="AW27" s="519"/>
      <c r="AX27" s="520"/>
      <c r="AY27" s="562" t="s">
        <v>181</v>
      </c>
      <c r="AZ27" s="563"/>
      <c r="BA27" s="563"/>
      <c r="BB27" s="563"/>
      <c r="BC27" s="563"/>
      <c r="BD27" s="563"/>
      <c r="BE27" s="563"/>
      <c r="BF27" s="563"/>
      <c r="BG27" s="563"/>
      <c r="BH27" s="563"/>
      <c r="BI27" s="563"/>
      <c r="BJ27" s="563"/>
      <c r="BK27" s="563"/>
      <c r="BL27" s="563"/>
      <c r="BM27" s="564"/>
      <c r="BN27" s="641">
        <v>56892</v>
      </c>
      <c r="BO27" s="642"/>
      <c r="BP27" s="642"/>
      <c r="BQ27" s="642"/>
      <c r="BR27" s="642"/>
      <c r="BS27" s="642"/>
      <c r="BT27" s="642"/>
      <c r="BU27" s="643"/>
      <c r="BV27" s="641">
        <v>55892</v>
      </c>
      <c r="BW27" s="642"/>
      <c r="BX27" s="642"/>
      <c r="BY27" s="642"/>
      <c r="BZ27" s="642"/>
      <c r="CA27" s="642"/>
      <c r="CB27" s="642"/>
      <c r="CC27" s="643"/>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2">
      <c r="A28" s="187"/>
      <c r="B28" s="607"/>
      <c r="C28" s="608"/>
      <c r="D28" s="609"/>
      <c r="E28" s="517" t="s">
        <v>182</v>
      </c>
      <c r="F28" s="497"/>
      <c r="G28" s="497"/>
      <c r="H28" s="497"/>
      <c r="I28" s="497"/>
      <c r="J28" s="497"/>
      <c r="K28" s="498"/>
      <c r="L28" s="518">
        <v>1</v>
      </c>
      <c r="M28" s="519"/>
      <c r="N28" s="519"/>
      <c r="O28" s="519"/>
      <c r="P28" s="561"/>
      <c r="Q28" s="518">
        <v>2650</v>
      </c>
      <c r="R28" s="519"/>
      <c r="S28" s="519"/>
      <c r="T28" s="519"/>
      <c r="U28" s="519"/>
      <c r="V28" s="561"/>
      <c r="W28" s="620"/>
      <c r="X28" s="608"/>
      <c r="Y28" s="609"/>
      <c r="Z28" s="517" t="s">
        <v>183</v>
      </c>
      <c r="AA28" s="497"/>
      <c r="AB28" s="497"/>
      <c r="AC28" s="497"/>
      <c r="AD28" s="497"/>
      <c r="AE28" s="497"/>
      <c r="AF28" s="497"/>
      <c r="AG28" s="498"/>
      <c r="AH28" s="518" t="s">
        <v>138</v>
      </c>
      <c r="AI28" s="519"/>
      <c r="AJ28" s="519"/>
      <c r="AK28" s="519"/>
      <c r="AL28" s="561"/>
      <c r="AM28" s="518" t="s">
        <v>138</v>
      </c>
      <c r="AN28" s="519"/>
      <c r="AO28" s="519"/>
      <c r="AP28" s="519"/>
      <c r="AQ28" s="519"/>
      <c r="AR28" s="561"/>
      <c r="AS28" s="518" t="s">
        <v>138</v>
      </c>
      <c r="AT28" s="519"/>
      <c r="AU28" s="519"/>
      <c r="AV28" s="519"/>
      <c r="AW28" s="519"/>
      <c r="AX28" s="520"/>
      <c r="AY28" s="646" t="s">
        <v>184</v>
      </c>
      <c r="AZ28" s="647"/>
      <c r="BA28" s="647"/>
      <c r="BB28" s="648"/>
      <c r="BC28" s="427" t="s">
        <v>48</v>
      </c>
      <c r="BD28" s="428"/>
      <c r="BE28" s="428"/>
      <c r="BF28" s="428"/>
      <c r="BG28" s="428"/>
      <c r="BH28" s="428"/>
      <c r="BI28" s="428"/>
      <c r="BJ28" s="428"/>
      <c r="BK28" s="428"/>
      <c r="BL28" s="428"/>
      <c r="BM28" s="429"/>
      <c r="BN28" s="430">
        <v>2101771</v>
      </c>
      <c r="BO28" s="431"/>
      <c r="BP28" s="431"/>
      <c r="BQ28" s="431"/>
      <c r="BR28" s="431"/>
      <c r="BS28" s="431"/>
      <c r="BT28" s="431"/>
      <c r="BU28" s="432"/>
      <c r="BV28" s="430">
        <v>2059409</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2">
      <c r="A29" s="187"/>
      <c r="B29" s="607"/>
      <c r="C29" s="608"/>
      <c r="D29" s="609"/>
      <c r="E29" s="517" t="s">
        <v>185</v>
      </c>
      <c r="F29" s="497"/>
      <c r="G29" s="497"/>
      <c r="H29" s="497"/>
      <c r="I29" s="497"/>
      <c r="J29" s="497"/>
      <c r="K29" s="498"/>
      <c r="L29" s="518">
        <v>10</v>
      </c>
      <c r="M29" s="519"/>
      <c r="N29" s="519"/>
      <c r="O29" s="519"/>
      <c r="P29" s="561"/>
      <c r="Q29" s="518">
        <v>2570</v>
      </c>
      <c r="R29" s="519"/>
      <c r="S29" s="519"/>
      <c r="T29" s="519"/>
      <c r="U29" s="519"/>
      <c r="V29" s="561"/>
      <c r="W29" s="621"/>
      <c r="X29" s="622"/>
      <c r="Y29" s="623"/>
      <c r="Z29" s="517" t="s">
        <v>186</v>
      </c>
      <c r="AA29" s="497"/>
      <c r="AB29" s="497"/>
      <c r="AC29" s="497"/>
      <c r="AD29" s="497"/>
      <c r="AE29" s="497"/>
      <c r="AF29" s="497"/>
      <c r="AG29" s="498"/>
      <c r="AH29" s="518">
        <v>143</v>
      </c>
      <c r="AI29" s="519"/>
      <c r="AJ29" s="519"/>
      <c r="AK29" s="519"/>
      <c r="AL29" s="561"/>
      <c r="AM29" s="518">
        <v>393372</v>
      </c>
      <c r="AN29" s="519"/>
      <c r="AO29" s="519"/>
      <c r="AP29" s="519"/>
      <c r="AQ29" s="519"/>
      <c r="AR29" s="561"/>
      <c r="AS29" s="518">
        <v>2751</v>
      </c>
      <c r="AT29" s="519"/>
      <c r="AU29" s="519"/>
      <c r="AV29" s="519"/>
      <c r="AW29" s="519"/>
      <c r="AX29" s="520"/>
      <c r="AY29" s="649"/>
      <c r="AZ29" s="650"/>
      <c r="BA29" s="650"/>
      <c r="BB29" s="651"/>
      <c r="BC29" s="501" t="s">
        <v>187</v>
      </c>
      <c r="BD29" s="502"/>
      <c r="BE29" s="502"/>
      <c r="BF29" s="502"/>
      <c r="BG29" s="502"/>
      <c r="BH29" s="502"/>
      <c r="BI29" s="502"/>
      <c r="BJ29" s="502"/>
      <c r="BK29" s="502"/>
      <c r="BL29" s="502"/>
      <c r="BM29" s="503"/>
      <c r="BN29" s="467">
        <v>631526</v>
      </c>
      <c r="BO29" s="468"/>
      <c r="BP29" s="468"/>
      <c r="BQ29" s="468"/>
      <c r="BR29" s="468"/>
      <c r="BS29" s="468"/>
      <c r="BT29" s="468"/>
      <c r="BU29" s="469"/>
      <c r="BV29" s="467">
        <v>630862</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5">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188</v>
      </c>
      <c r="X30" s="628"/>
      <c r="Y30" s="628"/>
      <c r="Z30" s="628"/>
      <c r="AA30" s="628"/>
      <c r="AB30" s="628"/>
      <c r="AC30" s="628"/>
      <c r="AD30" s="628"/>
      <c r="AE30" s="628"/>
      <c r="AF30" s="628"/>
      <c r="AG30" s="629"/>
      <c r="AH30" s="586">
        <v>94.4</v>
      </c>
      <c r="AI30" s="587"/>
      <c r="AJ30" s="587"/>
      <c r="AK30" s="587"/>
      <c r="AL30" s="587"/>
      <c r="AM30" s="587"/>
      <c r="AN30" s="587"/>
      <c r="AO30" s="587"/>
      <c r="AP30" s="587"/>
      <c r="AQ30" s="587"/>
      <c r="AR30" s="587"/>
      <c r="AS30" s="587"/>
      <c r="AT30" s="587"/>
      <c r="AU30" s="587"/>
      <c r="AV30" s="587"/>
      <c r="AW30" s="587"/>
      <c r="AX30" s="589"/>
      <c r="AY30" s="652"/>
      <c r="AZ30" s="653"/>
      <c r="BA30" s="653"/>
      <c r="BB30" s="654"/>
      <c r="BC30" s="638" t="s">
        <v>50</v>
      </c>
      <c r="BD30" s="639"/>
      <c r="BE30" s="639"/>
      <c r="BF30" s="639"/>
      <c r="BG30" s="639"/>
      <c r="BH30" s="639"/>
      <c r="BI30" s="639"/>
      <c r="BJ30" s="639"/>
      <c r="BK30" s="639"/>
      <c r="BL30" s="639"/>
      <c r="BM30" s="640"/>
      <c r="BN30" s="641">
        <v>2357796</v>
      </c>
      <c r="BO30" s="642"/>
      <c r="BP30" s="642"/>
      <c r="BQ30" s="642"/>
      <c r="BR30" s="642"/>
      <c r="BS30" s="642"/>
      <c r="BT30" s="642"/>
      <c r="BU30" s="643"/>
      <c r="BV30" s="641">
        <v>2543432</v>
      </c>
      <c r="BW30" s="642"/>
      <c r="BX30" s="642"/>
      <c r="BY30" s="642"/>
      <c r="BZ30" s="642"/>
      <c r="CA30" s="642"/>
      <c r="CB30" s="642"/>
      <c r="CC30" s="64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91" t="s">
        <v>195</v>
      </c>
      <c r="D33" s="491"/>
      <c r="E33" s="456" t="s">
        <v>196</v>
      </c>
      <c r="F33" s="456"/>
      <c r="G33" s="456"/>
      <c r="H33" s="456"/>
      <c r="I33" s="456"/>
      <c r="J33" s="456"/>
      <c r="K33" s="456"/>
      <c r="L33" s="456"/>
      <c r="M33" s="456"/>
      <c r="N33" s="456"/>
      <c r="O33" s="456"/>
      <c r="P33" s="456"/>
      <c r="Q33" s="456"/>
      <c r="R33" s="456"/>
      <c r="S33" s="456"/>
      <c r="T33" s="216"/>
      <c r="U33" s="491" t="s">
        <v>195</v>
      </c>
      <c r="V33" s="491"/>
      <c r="W33" s="456" t="s">
        <v>196</v>
      </c>
      <c r="X33" s="456"/>
      <c r="Y33" s="456"/>
      <c r="Z33" s="456"/>
      <c r="AA33" s="456"/>
      <c r="AB33" s="456"/>
      <c r="AC33" s="456"/>
      <c r="AD33" s="456"/>
      <c r="AE33" s="456"/>
      <c r="AF33" s="456"/>
      <c r="AG33" s="456"/>
      <c r="AH33" s="456"/>
      <c r="AI33" s="456"/>
      <c r="AJ33" s="456"/>
      <c r="AK33" s="456"/>
      <c r="AL33" s="216"/>
      <c r="AM33" s="491" t="s">
        <v>197</v>
      </c>
      <c r="AN33" s="491"/>
      <c r="AO33" s="456" t="s">
        <v>198</v>
      </c>
      <c r="AP33" s="456"/>
      <c r="AQ33" s="456"/>
      <c r="AR33" s="456"/>
      <c r="AS33" s="456"/>
      <c r="AT33" s="456"/>
      <c r="AU33" s="456"/>
      <c r="AV33" s="456"/>
      <c r="AW33" s="456"/>
      <c r="AX33" s="456"/>
      <c r="AY33" s="456"/>
      <c r="AZ33" s="456"/>
      <c r="BA33" s="456"/>
      <c r="BB33" s="456"/>
      <c r="BC33" s="456"/>
      <c r="BD33" s="217"/>
      <c r="BE33" s="456" t="s">
        <v>199</v>
      </c>
      <c r="BF33" s="456"/>
      <c r="BG33" s="456" t="s">
        <v>200</v>
      </c>
      <c r="BH33" s="456"/>
      <c r="BI33" s="456"/>
      <c r="BJ33" s="456"/>
      <c r="BK33" s="456"/>
      <c r="BL33" s="456"/>
      <c r="BM33" s="456"/>
      <c r="BN33" s="456"/>
      <c r="BO33" s="456"/>
      <c r="BP33" s="456"/>
      <c r="BQ33" s="456"/>
      <c r="BR33" s="456"/>
      <c r="BS33" s="456"/>
      <c r="BT33" s="456"/>
      <c r="BU33" s="456"/>
      <c r="BV33" s="217"/>
      <c r="BW33" s="491" t="s">
        <v>199</v>
      </c>
      <c r="BX33" s="491"/>
      <c r="BY33" s="456" t="s">
        <v>201</v>
      </c>
      <c r="BZ33" s="456"/>
      <c r="CA33" s="456"/>
      <c r="CB33" s="456"/>
      <c r="CC33" s="456"/>
      <c r="CD33" s="456"/>
      <c r="CE33" s="456"/>
      <c r="CF33" s="456"/>
      <c r="CG33" s="456"/>
      <c r="CH33" s="456"/>
      <c r="CI33" s="456"/>
      <c r="CJ33" s="456"/>
      <c r="CK33" s="456"/>
      <c r="CL33" s="456"/>
      <c r="CM33" s="456"/>
      <c r="CN33" s="216"/>
      <c r="CO33" s="491" t="s">
        <v>195</v>
      </c>
      <c r="CP33" s="491"/>
      <c r="CQ33" s="456" t="s">
        <v>202</v>
      </c>
      <c r="CR33" s="456"/>
      <c r="CS33" s="456"/>
      <c r="CT33" s="456"/>
      <c r="CU33" s="456"/>
      <c r="CV33" s="456"/>
      <c r="CW33" s="456"/>
      <c r="CX33" s="456"/>
      <c r="CY33" s="456"/>
      <c r="CZ33" s="456"/>
      <c r="DA33" s="456"/>
      <c r="DB33" s="456"/>
      <c r="DC33" s="456"/>
      <c r="DD33" s="456"/>
      <c r="DE33" s="456"/>
      <c r="DF33" s="216"/>
      <c r="DG33" s="655" t="s">
        <v>203</v>
      </c>
      <c r="DH33" s="655"/>
      <c r="DI33" s="218"/>
      <c r="DJ33" s="186"/>
      <c r="DK33" s="186"/>
      <c r="DL33" s="186"/>
      <c r="DM33" s="186"/>
      <c r="DN33" s="186"/>
      <c r="DO33" s="186"/>
    </row>
    <row r="34" spans="1:119" ht="32.25" customHeight="1" x14ac:dyDescent="0.2">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2</v>
      </c>
      <c r="V34" s="656"/>
      <c r="W34" s="657" t="str">
        <f>IF('各会計、関係団体の財政状況及び健全化判断比率'!B28="","",'各会計、関係団体の財政状況及び健全化判断比率'!B28)</f>
        <v>国民健康保険事業特別会計</v>
      </c>
      <c r="X34" s="657"/>
      <c r="Y34" s="657"/>
      <c r="Z34" s="657"/>
      <c r="AA34" s="657"/>
      <c r="AB34" s="657"/>
      <c r="AC34" s="657"/>
      <c r="AD34" s="657"/>
      <c r="AE34" s="657"/>
      <c r="AF34" s="657"/>
      <c r="AG34" s="657"/>
      <c r="AH34" s="657"/>
      <c r="AI34" s="657"/>
      <c r="AJ34" s="657"/>
      <c r="AK34" s="657"/>
      <c r="AL34" s="214"/>
      <c r="AM34" s="656" t="str">
        <f>IF(AO34="","",MAX(C34:D43,U34:V43)+1)</f>
        <v/>
      </c>
      <c r="AN34" s="656"/>
      <c r="AO34" s="657"/>
      <c r="AP34" s="657"/>
      <c r="AQ34" s="657"/>
      <c r="AR34" s="657"/>
      <c r="AS34" s="657"/>
      <c r="AT34" s="657"/>
      <c r="AU34" s="657"/>
      <c r="AV34" s="657"/>
      <c r="AW34" s="657"/>
      <c r="AX34" s="657"/>
      <c r="AY34" s="657"/>
      <c r="AZ34" s="657"/>
      <c r="BA34" s="657"/>
      <c r="BB34" s="657"/>
      <c r="BC34" s="657"/>
      <c r="BD34" s="214"/>
      <c r="BE34" s="656" t="str">
        <f>IF(BG34="","",MAX(C34:D43,U34:V43,AM34:AN43)+1)</f>
        <v/>
      </c>
      <c r="BF34" s="656"/>
      <c r="BG34" s="657"/>
      <c r="BH34" s="657"/>
      <c r="BI34" s="657"/>
      <c r="BJ34" s="657"/>
      <c r="BK34" s="657"/>
      <c r="BL34" s="657"/>
      <c r="BM34" s="657"/>
      <c r="BN34" s="657"/>
      <c r="BO34" s="657"/>
      <c r="BP34" s="657"/>
      <c r="BQ34" s="657"/>
      <c r="BR34" s="657"/>
      <c r="BS34" s="657"/>
      <c r="BT34" s="657"/>
      <c r="BU34" s="657"/>
      <c r="BV34" s="214"/>
      <c r="BW34" s="656">
        <f>IF(BY34="","",MAX(C34:D43,U34:V43,AM34:AN43,BE34:BF43)+1)</f>
        <v>5</v>
      </c>
      <c r="BX34" s="656"/>
      <c r="BY34" s="657" t="str">
        <f>IF('各会計、関係団体の財政状況及び健全化判断比率'!B68="","",'各会計、関係団体の財政状況及び健全化判断比率'!B68)</f>
        <v>沖縄県市町村自治会館管理組合</v>
      </c>
      <c r="BZ34" s="657"/>
      <c r="CA34" s="657"/>
      <c r="CB34" s="657"/>
      <c r="CC34" s="657"/>
      <c r="CD34" s="657"/>
      <c r="CE34" s="657"/>
      <c r="CF34" s="657"/>
      <c r="CG34" s="657"/>
      <c r="CH34" s="657"/>
      <c r="CI34" s="657"/>
      <c r="CJ34" s="657"/>
      <c r="CK34" s="657"/>
      <c r="CL34" s="657"/>
      <c r="CM34" s="657"/>
      <c r="CN34" s="214"/>
      <c r="CO34" s="656">
        <f>IF(CQ34="","",MAX(C34:D43,U34:V43,AM34:AN43,BE34:BF43,BW34:BX43)+1)</f>
        <v>9</v>
      </c>
      <c r="CP34" s="656"/>
      <c r="CQ34" s="657" t="str">
        <f>IF('各会計、関係団体の財政状況及び健全化判断比率'!BS7="","",'各会計、関係団体の財政状況及び健全化判断比率'!BS7)</f>
        <v>（有）ぱいぬ島海洋観光</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2">
      <c r="A35" s="187"/>
      <c r="B35" s="213"/>
      <c r="C35" s="656" t="str">
        <f>IF(E35="","",C34+1)</f>
        <v/>
      </c>
      <c r="D35" s="656"/>
      <c r="E35" s="657" t="str">
        <f>IF('各会計、関係団体の財政状況及び健全化判断比率'!B8="","",'各会計、関係団体の財政状況及び健全化判断比率'!B8)</f>
        <v/>
      </c>
      <c r="F35" s="657"/>
      <c r="G35" s="657"/>
      <c r="H35" s="657"/>
      <c r="I35" s="657"/>
      <c r="J35" s="657"/>
      <c r="K35" s="657"/>
      <c r="L35" s="657"/>
      <c r="M35" s="657"/>
      <c r="N35" s="657"/>
      <c r="O35" s="657"/>
      <c r="P35" s="657"/>
      <c r="Q35" s="657"/>
      <c r="R35" s="657"/>
      <c r="S35" s="657"/>
      <c r="T35" s="214"/>
      <c r="U35" s="656">
        <f>IF(W35="","",U34+1)</f>
        <v>3</v>
      </c>
      <c r="V35" s="656"/>
      <c r="W35" s="657" t="str">
        <f>IF('各会計、関係団体の財政状況及び健全化判断比率'!B29="","",'各会計、関係団体の財政状況及び健全化判断比率'!B29)</f>
        <v>介護保険事業特別会計</v>
      </c>
      <c r="X35" s="657"/>
      <c r="Y35" s="657"/>
      <c r="Z35" s="657"/>
      <c r="AA35" s="657"/>
      <c r="AB35" s="657"/>
      <c r="AC35" s="657"/>
      <c r="AD35" s="657"/>
      <c r="AE35" s="657"/>
      <c r="AF35" s="657"/>
      <c r="AG35" s="657"/>
      <c r="AH35" s="657"/>
      <c r="AI35" s="657"/>
      <c r="AJ35" s="657"/>
      <c r="AK35" s="657"/>
      <c r="AL35" s="214"/>
      <c r="AM35" s="656" t="str">
        <f t="shared" ref="AM35:AM43" si="0">IF(AO35="","",AM34+1)</f>
        <v/>
      </c>
      <c r="AN35" s="656"/>
      <c r="AO35" s="657"/>
      <c r="AP35" s="657"/>
      <c r="AQ35" s="657"/>
      <c r="AR35" s="657"/>
      <c r="AS35" s="657"/>
      <c r="AT35" s="657"/>
      <c r="AU35" s="657"/>
      <c r="AV35" s="657"/>
      <c r="AW35" s="657"/>
      <c r="AX35" s="657"/>
      <c r="AY35" s="657"/>
      <c r="AZ35" s="657"/>
      <c r="BA35" s="657"/>
      <c r="BB35" s="657"/>
      <c r="BC35" s="657"/>
      <c r="BD35" s="214"/>
      <c r="BE35" s="656" t="str">
        <f t="shared" ref="BE35:BE43" si="1">IF(BG35="","",BE34+1)</f>
        <v/>
      </c>
      <c r="BF35" s="656"/>
      <c r="BG35" s="657"/>
      <c r="BH35" s="657"/>
      <c r="BI35" s="657"/>
      <c r="BJ35" s="657"/>
      <c r="BK35" s="657"/>
      <c r="BL35" s="657"/>
      <c r="BM35" s="657"/>
      <c r="BN35" s="657"/>
      <c r="BO35" s="657"/>
      <c r="BP35" s="657"/>
      <c r="BQ35" s="657"/>
      <c r="BR35" s="657"/>
      <c r="BS35" s="657"/>
      <c r="BT35" s="657"/>
      <c r="BU35" s="657"/>
      <c r="BV35" s="214"/>
      <c r="BW35" s="656">
        <f t="shared" ref="BW35:BW43" si="2">IF(BY35="","",BW34+1)</f>
        <v>6</v>
      </c>
      <c r="BX35" s="656"/>
      <c r="BY35" s="657" t="str">
        <f>IF('各会計、関係団体の財政状況及び健全化判断比率'!B69="","",'各会計、関係団体の財政状況及び健全化判断比率'!B69)</f>
        <v>沖縄県市町村総合事務組合</v>
      </c>
      <c r="BZ35" s="657"/>
      <c r="CA35" s="657"/>
      <c r="CB35" s="657"/>
      <c r="CC35" s="657"/>
      <c r="CD35" s="657"/>
      <c r="CE35" s="657"/>
      <c r="CF35" s="657"/>
      <c r="CG35" s="657"/>
      <c r="CH35" s="657"/>
      <c r="CI35" s="657"/>
      <c r="CJ35" s="657"/>
      <c r="CK35" s="657"/>
      <c r="CL35" s="657"/>
      <c r="CM35" s="657"/>
      <c r="CN35" s="214"/>
      <c r="CO35" s="656">
        <f t="shared" ref="CO35:CO43" si="3">IF(CQ35="","",CO34+1)</f>
        <v>10</v>
      </c>
      <c r="CP35" s="656"/>
      <c r="CQ35" s="657" t="str">
        <f>IF('各会計、関係団体の財政状況及び健全化判断比率'!BS8="","",'各会計、関係団体の財政状況及び健全化判断比率'!BS8)</f>
        <v>八重山漁協共同組合</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2">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4</v>
      </c>
      <c r="V36" s="656"/>
      <c r="W36" s="657" t="str">
        <f>IF('各会計、関係団体の財政状況及び健全化判断比率'!B30="","",'各会計、関係団体の財政状況及び健全化判断比率'!B30)</f>
        <v>後期高齢者医療特別会計</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7</v>
      </c>
      <c r="BX36" s="656"/>
      <c r="BY36" s="657" t="str">
        <f>IF('各会計、関係団体の財政状況及び健全化判断比率'!B70="","",'各会計、関係団体の財政状況及び健全化判断比率'!B70)</f>
        <v>八重山広域市町村圏事務組合</v>
      </c>
      <c r="BZ36" s="657"/>
      <c r="CA36" s="657"/>
      <c r="CB36" s="657"/>
      <c r="CC36" s="657"/>
      <c r="CD36" s="657"/>
      <c r="CE36" s="657"/>
      <c r="CF36" s="657"/>
      <c r="CG36" s="657"/>
      <c r="CH36" s="657"/>
      <c r="CI36" s="657"/>
      <c r="CJ36" s="657"/>
      <c r="CK36" s="657"/>
      <c r="CL36" s="657"/>
      <c r="CM36" s="657"/>
      <c r="CN36" s="214"/>
      <c r="CO36" s="656" t="str">
        <f t="shared" si="3"/>
        <v/>
      </c>
      <c r="CP36" s="656"/>
      <c r="CQ36" s="657" t="str">
        <f>IF('各会計、関係団体の財政状況及び健全化判断比率'!BS9="","",'各会計、関係団体の財政状況及び健全化判断比率'!BS9)</f>
        <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2">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t="str">
        <f t="shared" si="4"/>
        <v/>
      </c>
      <c r="V37" s="656"/>
      <c r="W37" s="657"/>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8</v>
      </c>
      <c r="BX37" s="656"/>
      <c r="BY37" s="657" t="str">
        <f>IF('各会計、関係団体の財政状況及び健全化判断比率'!B71="","",'各会計、関係団体の財政状況及び健全化判断比率'!B71)</f>
        <v>沖縄県後期高齢者医療広域連合</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2">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t="str">
        <f t="shared" si="2"/>
        <v/>
      </c>
      <c r="BX38" s="656"/>
      <c r="BY38" s="657" t="str">
        <f>IF('各会計、関係団体の財政状況及び健全化判断比率'!B72="","",'各会計、関係団体の財政状況及び健全化判断比率'!B72)</f>
        <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2">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t="str">
        <f t="shared" si="2"/>
        <v/>
      </c>
      <c r="BX39" s="656"/>
      <c r="BY39" s="657" t="str">
        <f>IF('各会計、関係団体の財政状況及び健全化判断比率'!B73="","",'各会計、関係団体の財政状況及び健全化判断比率'!B73)</f>
        <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2">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t="str">
        <f t="shared" si="2"/>
        <v/>
      </c>
      <c r="BX40" s="656"/>
      <c r="BY40" s="657" t="str">
        <f>IF('各会計、関係団体の財政状況及び健全化判断比率'!B74="","",'各会計、関係団体の財政状況及び健全化判断比率'!B74)</f>
        <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2">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t="str">
        <f t="shared" si="2"/>
        <v/>
      </c>
      <c r="BX41" s="656"/>
      <c r="BY41" s="657" t="str">
        <f>IF('各会計、関係団体の財政状況及び健全化判断比率'!B75="","",'各会計、関係団体の財政状況及び健全化判断比率'!B75)</f>
        <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2">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t="str">
        <f t="shared" si="2"/>
        <v/>
      </c>
      <c r="BX42" s="656"/>
      <c r="BY42" s="657" t="str">
        <f>IF('各会計、関係団体の財政状況及び健全化判断比率'!B76="","",'各会計、関係団体の財政状況及び健全化判断比率'!B76)</f>
        <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2">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208</v>
      </c>
    </row>
    <row r="50" spans="5:5" x14ac:dyDescent="0.2">
      <c r="E50" s="188" t="s">
        <v>209</v>
      </c>
    </row>
    <row r="51" spans="5:5" x14ac:dyDescent="0.2">
      <c r="E51" s="188" t="s">
        <v>210</v>
      </c>
    </row>
    <row r="52" spans="5:5" x14ac:dyDescent="0.2">
      <c r="E52" s="188" t="s">
        <v>211</v>
      </c>
    </row>
    <row r="53" spans="5:5" x14ac:dyDescent="0.2"/>
    <row r="54" spans="5:5" x14ac:dyDescent="0.2"/>
    <row r="55" spans="5:5" x14ac:dyDescent="0.2"/>
    <row r="56" spans="5:5" x14ac:dyDescent="0.2"/>
  </sheetData>
  <sheetProtection algorithmName="SHA-512" hashValue="HbeUMGUuxHGhPkwmzvSzUgsdIm6Ul42Ubk6Lkmfja/Yo6UG52HEtb9q5f0XDxqH0dZYIFSCB13kZNYarZuW55A==" saltValue="0rab1wffdN4TGh+63jMM0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28" zoomScaleSheetLayoutView="100" workbookViewId="0">
      <selection activeCell="G60" sqref="G60"/>
    </sheetView>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546</v>
      </c>
      <c r="G33" s="29" t="s">
        <v>547</v>
      </c>
      <c r="H33" s="29" t="s">
        <v>548</v>
      </c>
      <c r="I33" s="29" t="s">
        <v>549</v>
      </c>
      <c r="J33" s="30" t="s">
        <v>550</v>
      </c>
      <c r="K33" s="22"/>
      <c r="L33" s="22"/>
      <c r="M33" s="22"/>
      <c r="N33" s="22"/>
      <c r="O33" s="22"/>
      <c r="P33" s="22"/>
    </row>
    <row r="34" spans="1:16" ht="39" customHeight="1" x14ac:dyDescent="0.2">
      <c r="A34" s="22"/>
      <c r="B34" s="31"/>
      <c r="C34" s="1248" t="s">
        <v>551</v>
      </c>
      <c r="D34" s="1248"/>
      <c r="E34" s="1249"/>
      <c r="F34" s="32">
        <v>13.07</v>
      </c>
      <c r="G34" s="33">
        <v>11.2</v>
      </c>
      <c r="H34" s="33">
        <v>5.5</v>
      </c>
      <c r="I34" s="33">
        <v>6.26</v>
      </c>
      <c r="J34" s="34">
        <v>12.22</v>
      </c>
      <c r="K34" s="22"/>
      <c r="L34" s="22"/>
      <c r="M34" s="22"/>
      <c r="N34" s="22"/>
      <c r="O34" s="22"/>
      <c r="P34" s="22"/>
    </row>
    <row r="35" spans="1:16" ht="39" customHeight="1" x14ac:dyDescent="0.2">
      <c r="A35" s="22"/>
      <c r="B35" s="35"/>
      <c r="C35" s="1242" t="s">
        <v>552</v>
      </c>
      <c r="D35" s="1243"/>
      <c r="E35" s="1244"/>
      <c r="F35" s="36">
        <v>3.6</v>
      </c>
      <c r="G35" s="37">
        <v>1.6</v>
      </c>
      <c r="H35" s="37">
        <v>2.1</v>
      </c>
      <c r="I35" s="37">
        <v>2.23</v>
      </c>
      <c r="J35" s="38">
        <v>2.58</v>
      </c>
      <c r="K35" s="22"/>
      <c r="L35" s="22"/>
      <c r="M35" s="22"/>
      <c r="N35" s="22"/>
      <c r="O35" s="22"/>
      <c r="P35" s="22"/>
    </row>
    <row r="36" spans="1:16" ht="39" customHeight="1" x14ac:dyDescent="0.2">
      <c r="A36" s="22"/>
      <c r="B36" s="35"/>
      <c r="C36" s="1242" t="s">
        <v>553</v>
      </c>
      <c r="D36" s="1243"/>
      <c r="E36" s="1244"/>
      <c r="F36" s="36">
        <v>0.73</v>
      </c>
      <c r="G36" s="37">
        <v>0.39</v>
      </c>
      <c r="H36" s="37">
        <v>0.13</v>
      </c>
      <c r="I36" s="37">
        <v>0.39</v>
      </c>
      <c r="J36" s="38">
        <v>0.44</v>
      </c>
      <c r="K36" s="22"/>
      <c r="L36" s="22"/>
      <c r="M36" s="22"/>
      <c r="N36" s="22"/>
      <c r="O36" s="22"/>
      <c r="P36" s="22"/>
    </row>
    <row r="37" spans="1:16" ht="39" customHeight="1" x14ac:dyDescent="0.2">
      <c r="A37" s="22"/>
      <c r="B37" s="35"/>
      <c r="C37" s="1242" t="s">
        <v>554</v>
      </c>
      <c r="D37" s="1243"/>
      <c r="E37" s="1244"/>
      <c r="F37" s="36">
        <v>0.02</v>
      </c>
      <c r="G37" s="37">
        <v>0.01</v>
      </c>
      <c r="H37" s="37">
        <v>0.01</v>
      </c>
      <c r="I37" s="37">
        <v>0.01</v>
      </c>
      <c r="J37" s="38">
        <v>0.02</v>
      </c>
      <c r="K37" s="22"/>
      <c r="L37" s="22"/>
      <c r="M37" s="22"/>
      <c r="N37" s="22"/>
      <c r="O37" s="22"/>
      <c r="P37" s="22"/>
    </row>
    <row r="38" spans="1:16" ht="39" customHeight="1" x14ac:dyDescent="0.2">
      <c r="A38" s="22"/>
      <c r="B38" s="35"/>
      <c r="C38" s="1242"/>
      <c r="D38" s="1243"/>
      <c r="E38" s="1244"/>
      <c r="F38" s="36"/>
      <c r="G38" s="37"/>
      <c r="H38" s="37"/>
      <c r="I38" s="37"/>
      <c r="J38" s="38"/>
      <c r="K38" s="22"/>
      <c r="L38" s="22"/>
      <c r="M38" s="22"/>
      <c r="N38" s="22"/>
      <c r="O38" s="22"/>
      <c r="P38" s="22"/>
    </row>
    <row r="39" spans="1:16" ht="39" customHeight="1" x14ac:dyDescent="0.2">
      <c r="A39" s="22"/>
      <c r="B39" s="35"/>
      <c r="C39" s="1242"/>
      <c r="D39" s="1243"/>
      <c r="E39" s="1244"/>
      <c r="F39" s="36"/>
      <c r="G39" s="37"/>
      <c r="H39" s="37"/>
      <c r="I39" s="37"/>
      <c r="J39" s="38"/>
      <c r="K39" s="22"/>
      <c r="L39" s="22"/>
      <c r="M39" s="22"/>
      <c r="N39" s="22"/>
      <c r="O39" s="22"/>
      <c r="P39" s="22"/>
    </row>
    <row r="40" spans="1:16" ht="39" customHeight="1" x14ac:dyDescent="0.2">
      <c r="A40" s="22"/>
      <c r="B40" s="35"/>
      <c r="C40" s="1242"/>
      <c r="D40" s="1243"/>
      <c r="E40" s="1244"/>
      <c r="F40" s="36"/>
      <c r="G40" s="37"/>
      <c r="H40" s="37"/>
      <c r="I40" s="37"/>
      <c r="J40" s="38"/>
      <c r="K40" s="22"/>
      <c r="L40" s="22"/>
      <c r="M40" s="22"/>
      <c r="N40" s="22"/>
      <c r="O40" s="22"/>
      <c r="P40" s="22"/>
    </row>
    <row r="41" spans="1:16" ht="39" customHeight="1" x14ac:dyDescent="0.2">
      <c r="A41" s="22"/>
      <c r="B41" s="35"/>
      <c r="C41" s="1242"/>
      <c r="D41" s="1243"/>
      <c r="E41" s="1244"/>
      <c r="F41" s="36"/>
      <c r="G41" s="37"/>
      <c r="H41" s="37"/>
      <c r="I41" s="37"/>
      <c r="J41" s="38"/>
      <c r="K41" s="22"/>
      <c r="L41" s="22"/>
      <c r="M41" s="22"/>
      <c r="N41" s="22"/>
      <c r="O41" s="22"/>
      <c r="P41" s="22"/>
    </row>
    <row r="42" spans="1:16" ht="39" customHeight="1" x14ac:dyDescent="0.2">
      <c r="A42" s="22"/>
      <c r="B42" s="39"/>
      <c r="C42" s="1242" t="s">
        <v>555</v>
      </c>
      <c r="D42" s="1243"/>
      <c r="E42" s="1244"/>
      <c r="F42" s="36" t="s">
        <v>504</v>
      </c>
      <c r="G42" s="37" t="s">
        <v>504</v>
      </c>
      <c r="H42" s="37" t="s">
        <v>504</v>
      </c>
      <c r="I42" s="37" t="s">
        <v>504</v>
      </c>
      <c r="J42" s="38" t="s">
        <v>504</v>
      </c>
      <c r="K42" s="22"/>
      <c r="L42" s="22"/>
      <c r="M42" s="22"/>
      <c r="N42" s="22"/>
      <c r="O42" s="22"/>
      <c r="P42" s="22"/>
    </row>
    <row r="43" spans="1:16" ht="39" customHeight="1" thickBot="1" x14ac:dyDescent="0.25">
      <c r="A43" s="22"/>
      <c r="B43" s="40"/>
      <c r="C43" s="1245" t="s">
        <v>556</v>
      </c>
      <c r="D43" s="1246"/>
      <c r="E43" s="1247"/>
      <c r="F43" s="41">
        <v>1.2</v>
      </c>
      <c r="G43" s="42">
        <v>0.74</v>
      </c>
      <c r="H43" s="42">
        <v>0.41</v>
      </c>
      <c r="I43" s="42" t="s">
        <v>504</v>
      </c>
      <c r="J43" s="43" t="s">
        <v>504</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Y3Rvy3ofC0XHTveLxEUISIf/ictuSRX05syqbVpbrtFNw6qcfD92RurYwLQsZRVvZZUyvbXLokHGi9ax6txMwQ==" saltValue="rL366cqpZNa0JhVuEfpAa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A46" zoomScaleSheetLayoutView="55" workbookViewId="0">
      <selection activeCell="G60" sqref="G60"/>
    </sheetView>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546</v>
      </c>
      <c r="L44" s="56" t="s">
        <v>547</v>
      </c>
      <c r="M44" s="56" t="s">
        <v>548</v>
      </c>
      <c r="N44" s="56" t="s">
        <v>549</v>
      </c>
      <c r="O44" s="57" t="s">
        <v>550</v>
      </c>
      <c r="P44" s="48"/>
      <c r="Q44" s="48"/>
      <c r="R44" s="48"/>
      <c r="S44" s="48"/>
      <c r="T44" s="48"/>
      <c r="U44" s="48"/>
    </row>
    <row r="45" spans="1:21" ht="30.75" customHeight="1" x14ac:dyDescent="0.2">
      <c r="A45" s="48"/>
      <c r="B45" s="1250" t="s">
        <v>11</v>
      </c>
      <c r="C45" s="1251"/>
      <c r="D45" s="58"/>
      <c r="E45" s="1256" t="s">
        <v>12</v>
      </c>
      <c r="F45" s="1256"/>
      <c r="G45" s="1256"/>
      <c r="H45" s="1256"/>
      <c r="I45" s="1256"/>
      <c r="J45" s="1257"/>
      <c r="K45" s="59">
        <v>448</v>
      </c>
      <c r="L45" s="60">
        <v>484</v>
      </c>
      <c r="M45" s="60">
        <v>695</v>
      </c>
      <c r="N45" s="60">
        <v>650</v>
      </c>
      <c r="O45" s="61">
        <v>650</v>
      </c>
      <c r="P45" s="48"/>
      <c r="Q45" s="48"/>
      <c r="R45" s="48"/>
      <c r="S45" s="48"/>
      <c r="T45" s="48"/>
      <c r="U45" s="48"/>
    </row>
    <row r="46" spans="1:21" ht="30.75" customHeight="1" x14ac:dyDescent="0.2">
      <c r="A46" s="48"/>
      <c r="B46" s="1252"/>
      <c r="C46" s="1253"/>
      <c r="D46" s="62"/>
      <c r="E46" s="1258" t="s">
        <v>13</v>
      </c>
      <c r="F46" s="1258"/>
      <c r="G46" s="1258"/>
      <c r="H46" s="1258"/>
      <c r="I46" s="1258"/>
      <c r="J46" s="1259"/>
      <c r="K46" s="63" t="s">
        <v>504</v>
      </c>
      <c r="L46" s="64" t="s">
        <v>504</v>
      </c>
      <c r="M46" s="64" t="s">
        <v>504</v>
      </c>
      <c r="N46" s="64" t="s">
        <v>504</v>
      </c>
      <c r="O46" s="65" t="s">
        <v>504</v>
      </c>
      <c r="P46" s="48"/>
      <c r="Q46" s="48"/>
      <c r="R46" s="48"/>
      <c r="S46" s="48"/>
      <c r="T46" s="48"/>
      <c r="U46" s="48"/>
    </row>
    <row r="47" spans="1:21" ht="30.75" customHeight="1" x14ac:dyDescent="0.2">
      <c r="A47" s="48"/>
      <c r="B47" s="1252"/>
      <c r="C47" s="1253"/>
      <c r="D47" s="62"/>
      <c r="E47" s="1258" t="s">
        <v>14</v>
      </c>
      <c r="F47" s="1258"/>
      <c r="G47" s="1258"/>
      <c r="H47" s="1258"/>
      <c r="I47" s="1258"/>
      <c r="J47" s="1259"/>
      <c r="K47" s="63" t="s">
        <v>504</v>
      </c>
      <c r="L47" s="64" t="s">
        <v>504</v>
      </c>
      <c r="M47" s="64" t="s">
        <v>504</v>
      </c>
      <c r="N47" s="64" t="s">
        <v>504</v>
      </c>
      <c r="O47" s="65" t="s">
        <v>504</v>
      </c>
      <c r="P47" s="48"/>
      <c r="Q47" s="48"/>
      <c r="R47" s="48"/>
      <c r="S47" s="48"/>
      <c r="T47" s="48"/>
      <c r="U47" s="48"/>
    </row>
    <row r="48" spans="1:21" ht="30.75" customHeight="1" x14ac:dyDescent="0.2">
      <c r="A48" s="48"/>
      <c r="B48" s="1252"/>
      <c r="C48" s="1253"/>
      <c r="D48" s="62"/>
      <c r="E48" s="1258" t="s">
        <v>15</v>
      </c>
      <c r="F48" s="1258"/>
      <c r="G48" s="1258"/>
      <c r="H48" s="1258"/>
      <c r="I48" s="1258"/>
      <c r="J48" s="1259"/>
      <c r="K48" s="63">
        <v>85</v>
      </c>
      <c r="L48" s="64">
        <v>68</v>
      </c>
      <c r="M48" s="64">
        <v>54</v>
      </c>
      <c r="N48" s="64">
        <v>61</v>
      </c>
      <c r="O48" s="65">
        <v>63</v>
      </c>
      <c r="P48" s="48"/>
      <c r="Q48" s="48"/>
      <c r="R48" s="48"/>
      <c r="S48" s="48"/>
      <c r="T48" s="48"/>
      <c r="U48" s="48"/>
    </row>
    <row r="49" spans="1:21" ht="30.75" customHeight="1" x14ac:dyDescent="0.2">
      <c r="A49" s="48"/>
      <c r="B49" s="1252"/>
      <c r="C49" s="1253"/>
      <c r="D49" s="62"/>
      <c r="E49" s="1258" t="s">
        <v>16</v>
      </c>
      <c r="F49" s="1258"/>
      <c r="G49" s="1258"/>
      <c r="H49" s="1258"/>
      <c r="I49" s="1258"/>
      <c r="J49" s="1259"/>
      <c r="K49" s="63" t="s">
        <v>504</v>
      </c>
      <c r="L49" s="64" t="s">
        <v>504</v>
      </c>
      <c r="M49" s="64" t="s">
        <v>504</v>
      </c>
      <c r="N49" s="64" t="s">
        <v>504</v>
      </c>
      <c r="O49" s="65" t="s">
        <v>504</v>
      </c>
      <c r="P49" s="48"/>
      <c r="Q49" s="48"/>
      <c r="R49" s="48"/>
      <c r="S49" s="48"/>
      <c r="T49" s="48"/>
      <c r="U49" s="48"/>
    </row>
    <row r="50" spans="1:21" ht="30.75" customHeight="1" x14ac:dyDescent="0.2">
      <c r="A50" s="48"/>
      <c r="B50" s="1252"/>
      <c r="C50" s="1253"/>
      <c r="D50" s="62"/>
      <c r="E50" s="1258" t="s">
        <v>17</v>
      </c>
      <c r="F50" s="1258"/>
      <c r="G50" s="1258"/>
      <c r="H50" s="1258"/>
      <c r="I50" s="1258"/>
      <c r="J50" s="1259"/>
      <c r="K50" s="63" t="s">
        <v>504</v>
      </c>
      <c r="L50" s="64" t="s">
        <v>504</v>
      </c>
      <c r="M50" s="64" t="s">
        <v>504</v>
      </c>
      <c r="N50" s="64" t="s">
        <v>504</v>
      </c>
      <c r="O50" s="65" t="s">
        <v>504</v>
      </c>
      <c r="P50" s="48"/>
      <c r="Q50" s="48"/>
      <c r="R50" s="48"/>
      <c r="S50" s="48"/>
      <c r="T50" s="48"/>
      <c r="U50" s="48"/>
    </row>
    <row r="51" spans="1:21" ht="30.75" customHeight="1" x14ac:dyDescent="0.2">
      <c r="A51" s="48"/>
      <c r="B51" s="1254"/>
      <c r="C51" s="1255"/>
      <c r="D51" s="66"/>
      <c r="E51" s="1258" t="s">
        <v>18</v>
      </c>
      <c r="F51" s="1258"/>
      <c r="G51" s="1258"/>
      <c r="H51" s="1258"/>
      <c r="I51" s="1258"/>
      <c r="J51" s="1259"/>
      <c r="K51" s="63">
        <v>0</v>
      </c>
      <c r="L51" s="64" t="s">
        <v>504</v>
      </c>
      <c r="M51" s="64" t="s">
        <v>504</v>
      </c>
      <c r="N51" s="64">
        <v>0</v>
      </c>
      <c r="O51" s="65" t="s">
        <v>504</v>
      </c>
      <c r="P51" s="48"/>
      <c r="Q51" s="48"/>
      <c r="R51" s="48"/>
      <c r="S51" s="48"/>
      <c r="T51" s="48"/>
      <c r="U51" s="48"/>
    </row>
    <row r="52" spans="1:21" ht="30.75" customHeight="1" x14ac:dyDescent="0.2">
      <c r="A52" s="48"/>
      <c r="B52" s="1260" t="s">
        <v>19</v>
      </c>
      <c r="C52" s="1261"/>
      <c r="D52" s="66"/>
      <c r="E52" s="1258" t="s">
        <v>20</v>
      </c>
      <c r="F52" s="1258"/>
      <c r="G52" s="1258"/>
      <c r="H52" s="1258"/>
      <c r="I52" s="1258"/>
      <c r="J52" s="1259"/>
      <c r="K52" s="63">
        <v>418</v>
      </c>
      <c r="L52" s="64">
        <v>446</v>
      </c>
      <c r="M52" s="64">
        <v>568</v>
      </c>
      <c r="N52" s="64">
        <v>565</v>
      </c>
      <c r="O52" s="65">
        <v>555</v>
      </c>
      <c r="P52" s="48"/>
      <c r="Q52" s="48"/>
      <c r="R52" s="48"/>
      <c r="S52" s="48"/>
      <c r="T52" s="48"/>
      <c r="U52" s="48"/>
    </row>
    <row r="53" spans="1:21" ht="30.75" customHeight="1" thickBot="1" x14ac:dyDescent="0.25">
      <c r="A53" s="48"/>
      <c r="B53" s="1262" t="s">
        <v>21</v>
      </c>
      <c r="C53" s="1263"/>
      <c r="D53" s="67"/>
      <c r="E53" s="1264" t="s">
        <v>22</v>
      </c>
      <c r="F53" s="1264"/>
      <c r="G53" s="1264"/>
      <c r="H53" s="1264"/>
      <c r="I53" s="1264"/>
      <c r="J53" s="1265"/>
      <c r="K53" s="68">
        <v>115</v>
      </c>
      <c r="L53" s="69">
        <v>106</v>
      </c>
      <c r="M53" s="69">
        <v>181</v>
      </c>
      <c r="N53" s="69">
        <v>146</v>
      </c>
      <c r="O53" s="70">
        <v>158</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557</v>
      </c>
      <c r="P55" s="48"/>
      <c r="Q55" s="48"/>
      <c r="R55" s="48"/>
      <c r="S55" s="48"/>
      <c r="T55" s="48"/>
      <c r="U55" s="48"/>
    </row>
    <row r="56" spans="1:21" ht="31.5" customHeight="1" thickBot="1" x14ac:dyDescent="0.25">
      <c r="A56" s="48"/>
      <c r="B56" s="76"/>
      <c r="C56" s="77"/>
      <c r="D56" s="77"/>
      <c r="E56" s="78"/>
      <c r="F56" s="78"/>
      <c r="G56" s="78"/>
      <c r="H56" s="78"/>
      <c r="I56" s="78"/>
      <c r="J56" s="79" t="s">
        <v>2</v>
      </c>
      <c r="K56" s="80" t="s">
        <v>558</v>
      </c>
      <c r="L56" s="81" t="s">
        <v>559</v>
      </c>
      <c r="M56" s="81" t="s">
        <v>560</v>
      </c>
      <c r="N56" s="81" t="s">
        <v>561</v>
      </c>
      <c r="O56" s="82" t="s">
        <v>562</v>
      </c>
      <c r="P56" s="48"/>
      <c r="Q56" s="48"/>
      <c r="R56" s="48"/>
      <c r="S56" s="48"/>
      <c r="T56" s="48"/>
      <c r="U56" s="48"/>
    </row>
    <row r="57" spans="1:21" ht="31.5" customHeight="1" x14ac:dyDescent="0.2">
      <c r="B57" s="1266" t="s">
        <v>25</v>
      </c>
      <c r="C57" s="1267"/>
      <c r="D57" s="1270" t="s">
        <v>26</v>
      </c>
      <c r="E57" s="1271"/>
      <c r="F57" s="1271"/>
      <c r="G57" s="1271"/>
      <c r="H57" s="1271"/>
      <c r="I57" s="1271"/>
      <c r="J57" s="1272"/>
      <c r="K57" s="83" t="s">
        <v>563</v>
      </c>
      <c r="L57" s="84" t="s">
        <v>563</v>
      </c>
      <c r="M57" s="84" t="s">
        <v>563</v>
      </c>
      <c r="N57" s="84" t="s">
        <v>563</v>
      </c>
      <c r="O57" s="85" t="s">
        <v>563</v>
      </c>
    </row>
    <row r="58" spans="1:21" ht="31.5" customHeight="1" thickBot="1" x14ac:dyDescent="0.25">
      <c r="B58" s="1268"/>
      <c r="C58" s="1269"/>
      <c r="D58" s="1273" t="s">
        <v>27</v>
      </c>
      <c r="E58" s="1274"/>
      <c r="F58" s="1274"/>
      <c r="G58" s="1274"/>
      <c r="H58" s="1274"/>
      <c r="I58" s="1274"/>
      <c r="J58" s="1275"/>
      <c r="K58" s="86" t="s">
        <v>563</v>
      </c>
      <c r="L58" s="87" t="s">
        <v>563</v>
      </c>
      <c r="M58" s="87" t="s">
        <v>563</v>
      </c>
      <c r="N58" s="87" t="s">
        <v>563</v>
      </c>
      <c r="O58" s="88"/>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FdRPna7AdakkOAWbmgl0YmTqGmiFcHyjycmDiLOj9e6f3WG1o9PX7cPjxnF+p+Fq2v/IBr/IUhe3GeKkmMs2VQ==" saltValue="q+dwevoTwZ4GO1Jh7kVY1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election activeCell="G60" sqref="G60"/>
    </sheetView>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546</v>
      </c>
      <c r="J40" s="100" t="s">
        <v>547</v>
      </c>
      <c r="K40" s="100" t="s">
        <v>548</v>
      </c>
      <c r="L40" s="100" t="s">
        <v>549</v>
      </c>
      <c r="M40" s="101" t="s">
        <v>550</v>
      </c>
    </row>
    <row r="41" spans="2:13" ht="27.75" customHeight="1" x14ac:dyDescent="0.2">
      <c r="B41" s="1276" t="s">
        <v>30</v>
      </c>
      <c r="C41" s="1277"/>
      <c r="D41" s="102"/>
      <c r="E41" s="1282" t="s">
        <v>31</v>
      </c>
      <c r="F41" s="1282"/>
      <c r="G41" s="1282"/>
      <c r="H41" s="1283"/>
      <c r="I41" s="103">
        <v>6103</v>
      </c>
      <c r="J41" s="104">
        <v>6302</v>
      </c>
      <c r="K41" s="104">
        <v>6633</v>
      </c>
      <c r="L41" s="104">
        <v>7268</v>
      </c>
      <c r="M41" s="105">
        <v>7421</v>
      </c>
    </row>
    <row r="42" spans="2:13" ht="27.75" customHeight="1" x14ac:dyDescent="0.2">
      <c r="B42" s="1278"/>
      <c r="C42" s="1279"/>
      <c r="D42" s="106"/>
      <c r="E42" s="1284" t="s">
        <v>32</v>
      </c>
      <c r="F42" s="1284"/>
      <c r="G42" s="1284"/>
      <c r="H42" s="1285"/>
      <c r="I42" s="107" t="s">
        <v>504</v>
      </c>
      <c r="J42" s="108" t="s">
        <v>504</v>
      </c>
      <c r="K42" s="108" t="s">
        <v>504</v>
      </c>
      <c r="L42" s="108" t="s">
        <v>504</v>
      </c>
      <c r="M42" s="109">
        <v>3084</v>
      </c>
    </row>
    <row r="43" spans="2:13" ht="27.75" customHeight="1" x14ac:dyDescent="0.2">
      <c r="B43" s="1278"/>
      <c r="C43" s="1279"/>
      <c r="D43" s="106"/>
      <c r="E43" s="1284" t="s">
        <v>33</v>
      </c>
      <c r="F43" s="1284"/>
      <c r="G43" s="1284"/>
      <c r="H43" s="1285"/>
      <c r="I43" s="107">
        <v>873</v>
      </c>
      <c r="J43" s="108">
        <v>760</v>
      </c>
      <c r="K43" s="108">
        <v>830</v>
      </c>
      <c r="L43" s="108">
        <v>935</v>
      </c>
      <c r="M43" s="109">
        <v>945</v>
      </c>
    </row>
    <row r="44" spans="2:13" ht="27.75" customHeight="1" x14ac:dyDescent="0.2">
      <c r="B44" s="1278"/>
      <c r="C44" s="1279"/>
      <c r="D44" s="106"/>
      <c r="E44" s="1284" t="s">
        <v>34</v>
      </c>
      <c r="F44" s="1284"/>
      <c r="G44" s="1284"/>
      <c r="H44" s="1285"/>
      <c r="I44" s="107" t="s">
        <v>504</v>
      </c>
      <c r="J44" s="108" t="s">
        <v>504</v>
      </c>
      <c r="K44" s="108" t="s">
        <v>504</v>
      </c>
      <c r="L44" s="108" t="s">
        <v>504</v>
      </c>
      <c r="M44" s="109" t="s">
        <v>504</v>
      </c>
    </row>
    <row r="45" spans="2:13" ht="27.75" customHeight="1" x14ac:dyDescent="0.2">
      <c r="B45" s="1278"/>
      <c r="C45" s="1279"/>
      <c r="D45" s="106"/>
      <c r="E45" s="1284" t="s">
        <v>35</v>
      </c>
      <c r="F45" s="1284"/>
      <c r="G45" s="1284"/>
      <c r="H45" s="1285"/>
      <c r="I45" s="107">
        <v>275</v>
      </c>
      <c r="J45" s="108">
        <v>154</v>
      </c>
      <c r="K45" s="108">
        <v>18</v>
      </c>
      <c r="L45" s="108">
        <v>27</v>
      </c>
      <c r="M45" s="109">
        <v>516</v>
      </c>
    </row>
    <row r="46" spans="2:13" ht="27.75" customHeight="1" x14ac:dyDescent="0.2">
      <c r="B46" s="1278"/>
      <c r="C46" s="1279"/>
      <c r="D46" s="110"/>
      <c r="E46" s="1284" t="s">
        <v>36</v>
      </c>
      <c r="F46" s="1284"/>
      <c r="G46" s="1284"/>
      <c r="H46" s="1285"/>
      <c r="I46" s="107">
        <v>1</v>
      </c>
      <c r="J46" s="108">
        <v>9</v>
      </c>
      <c r="K46" s="108">
        <v>7</v>
      </c>
      <c r="L46" s="108">
        <v>4</v>
      </c>
      <c r="M46" s="109">
        <v>2</v>
      </c>
    </row>
    <row r="47" spans="2:13" ht="27.75" customHeight="1" x14ac:dyDescent="0.2">
      <c r="B47" s="1278"/>
      <c r="C47" s="1279"/>
      <c r="D47" s="111"/>
      <c r="E47" s="1286" t="s">
        <v>37</v>
      </c>
      <c r="F47" s="1287"/>
      <c r="G47" s="1287"/>
      <c r="H47" s="1288"/>
      <c r="I47" s="107" t="s">
        <v>504</v>
      </c>
      <c r="J47" s="108" t="s">
        <v>504</v>
      </c>
      <c r="K47" s="108" t="s">
        <v>504</v>
      </c>
      <c r="L47" s="108" t="s">
        <v>504</v>
      </c>
      <c r="M47" s="109" t="s">
        <v>504</v>
      </c>
    </row>
    <row r="48" spans="2:13" ht="27.75" customHeight="1" x14ac:dyDescent="0.2">
      <c r="B48" s="1278"/>
      <c r="C48" s="1279"/>
      <c r="D48" s="106"/>
      <c r="E48" s="1284" t="s">
        <v>38</v>
      </c>
      <c r="F48" s="1284"/>
      <c r="G48" s="1284"/>
      <c r="H48" s="1285"/>
      <c r="I48" s="107" t="s">
        <v>504</v>
      </c>
      <c r="J48" s="108" t="s">
        <v>504</v>
      </c>
      <c r="K48" s="108" t="s">
        <v>504</v>
      </c>
      <c r="L48" s="108" t="s">
        <v>504</v>
      </c>
      <c r="M48" s="109" t="s">
        <v>504</v>
      </c>
    </row>
    <row r="49" spans="2:13" ht="27.75" customHeight="1" x14ac:dyDescent="0.2">
      <c r="B49" s="1280"/>
      <c r="C49" s="1281"/>
      <c r="D49" s="106"/>
      <c r="E49" s="1284" t="s">
        <v>39</v>
      </c>
      <c r="F49" s="1284"/>
      <c r="G49" s="1284"/>
      <c r="H49" s="1285"/>
      <c r="I49" s="107" t="s">
        <v>504</v>
      </c>
      <c r="J49" s="108" t="s">
        <v>504</v>
      </c>
      <c r="K49" s="108" t="s">
        <v>504</v>
      </c>
      <c r="L49" s="108" t="s">
        <v>504</v>
      </c>
      <c r="M49" s="109" t="s">
        <v>504</v>
      </c>
    </row>
    <row r="50" spans="2:13" ht="27.75" customHeight="1" x14ac:dyDescent="0.2">
      <c r="B50" s="1289" t="s">
        <v>40</v>
      </c>
      <c r="C50" s="1290"/>
      <c r="D50" s="112"/>
      <c r="E50" s="1284" t="s">
        <v>41</v>
      </c>
      <c r="F50" s="1284"/>
      <c r="G50" s="1284"/>
      <c r="H50" s="1285"/>
      <c r="I50" s="107">
        <v>4445</v>
      </c>
      <c r="J50" s="108">
        <v>5024</v>
      </c>
      <c r="K50" s="108">
        <v>5430</v>
      </c>
      <c r="L50" s="108">
        <v>5289</v>
      </c>
      <c r="M50" s="109">
        <v>5148</v>
      </c>
    </row>
    <row r="51" spans="2:13" ht="27.75" customHeight="1" x14ac:dyDescent="0.2">
      <c r="B51" s="1278"/>
      <c r="C51" s="1279"/>
      <c r="D51" s="106"/>
      <c r="E51" s="1284" t="s">
        <v>42</v>
      </c>
      <c r="F51" s="1284"/>
      <c r="G51" s="1284"/>
      <c r="H51" s="1285"/>
      <c r="I51" s="107">
        <v>253</v>
      </c>
      <c r="J51" s="108">
        <v>704</v>
      </c>
      <c r="K51" s="108">
        <v>337</v>
      </c>
      <c r="L51" s="108">
        <v>362</v>
      </c>
      <c r="M51" s="109">
        <v>351</v>
      </c>
    </row>
    <row r="52" spans="2:13" ht="27.75" customHeight="1" x14ac:dyDescent="0.2">
      <c r="B52" s="1280"/>
      <c r="C52" s="1281"/>
      <c r="D52" s="106"/>
      <c r="E52" s="1284" t="s">
        <v>43</v>
      </c>
      <c r="F52" s="1284"/>
      <c r="G52" s="1284"/>
      <c r="H52" s="1285"/>
      <c r="I52" s="107">
        <v>6437</v>
      </c>
      <c r="J52" s="108">
        <v>6191</v>
      </c>
      <c r="K52" s="108">
        <v>4270</v>
      </c>
      <c r="L52" s="108">
        <v>4535</v>
      </c>
      <c r="M52" s="109">
        <v>7287</v>
      </c>
    </row>
    <row r="53" spans="2:13" ht="27.75" customHeight="1" thickBot="1" x14ac:dyDescent="0.25">
      <c r="B53" s="1291" t="s">
        <v>44</v>
      </c>
      <c r="C53" s="1292"/>
      <c r="D53" s="113"/>
      <c r="E53" s="1293" t="s">
        <v>45</v>
      </c>
      <c r="F53" s="1293"/>
      <c r="G53" s="1293"/>
      <c r="H53" s="1294"/>
      <c r="I53" s="114">
        <v>-3882</v>
      </c>
      <c r="J53" s="115">
        <v>-4695</v>
      </c>
      <c r="K53" s="115">
        <v>-2550</v>
      </c>
      <c r="L53" s="115">
        <v>-1952</v>
      </c>
      <c r="M53" s="116">
        <v>-817</v>
      </c>
    </row>
    <row r="54" spans="2:13" ht="27.75" customHeight="1" x14ac:dyDescent="0.2">
      <c r="B54" s="117" t="s">
        <v>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4NFulAzt9tF2sYZG/TBD2zZHKrJcYCvY9UxJSyEL16v9mFkyEA9A09zRcqUPLP2ns3/eM5veGvxNx2OwXx6klQ==" saltValue="iOT+mEtury8FP5/qJbKkT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40" zoomScaleNormal="40" zoomScaleSheetLayoutView="100" workbookViewId="0">
      <selection activeCell="G60" sqref="G60"/>
    </sheetView>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1" t="s">
        <v>47</v>
      </c>
    </row>
    <row r="54" spans="2:8" ht="29.25" customHeight="1" thickBot="1" x14ac:dyDescent="0.3">
      <c r="B54" s="122" t="s">
        <v>1</v>
      </c>
      <c r="C54" s="123"/>
      <c r="D54" s="123"/>
      <c r="E54" s="124" t="s">
        <v>2</v>
      </c>
      <c r="F54" s="125" t="s">
        <v>548</v>
      </c>
      <c r="G54" s="125" t="s">
        <v>549</v>
      </c>
      <c r="H54" s="126" t="s">
        <v>550</v>
      </c>
    </row>
    <row r="55" spans="2:8" ht="52.5" customHeight="1" x14ac:dyDescent="0.2">
      <c r="B55" s="127"/>
      <c r="C55" s="1303" t="s">
        <v>48</v>
      </c>
      <c r="D55" s="1303"/>
      <c r="E55" s="1304"/>
      <c r="F55" s="128">
        <v>2009</v>
      </c>
      <c r="G55" s="128">
        <v>2059</v>
      </c>
      <c r="H55" s="129">
        <v>2102</v>
      </c>
    </row>
    <row r="56" spans="2:8" ht="52.5" customHeight="1" x14ac:dyDescent="0.2">
      <c r="B56" s="130"/>
      <c r="C56" s="1305" t="s">
        <v>49</v>
      </c>
      <c r="D56" s="1305"/>
      <c r="E56" s="1306"/>
      <c r="F56" s="131">
        <v>630</v>
      </c>
      <c r="G56" s="131">
        <v>631</v>
      </c>
      <c r="H56" s="132">
        <v>632</v>
      </c>
    </row>
    <row r="57" spans="2:8" ht="53.25" customHeight="1" x14ac:dyDescent="0.2">
      <c r="B57" s="130"/>
      <c r="C57" s="1307" t="s">
        <v>50</v>
      </c>
      <c r="D57" s="1307"/>
      <c r="E57" s="1308"/>
      <c r="F57" s="133">
        <v>2591</v>
      </c>
      <c r="G57" s="133">
        <v>2543</v>
      </c>
      <c r="H57" s="134">
        <v>2358</v>
      </c>
    </row>
    <row r="58" spans="2:8" ht="45.75" customHeight="1" x14ac:dyDescent="0.2">
      <c r="B58" s="135"/>
      <c r="C58" s="1295" t="s">
        <v>564</v>
      </c>
      <c r="D58" s="1296"/>
      <c r="E58" s="1297"/>
      <c r="F58" s="136">
        <v>1831</v>
      </c>
      <c r="G58" s="136">
        <v>1835</v>
      </c>
      <c r="H58" s="137">
        <v>1663</v>
      </c>
    </row>
    <row r="59" spans="2:8" ht="45.75" customHeight="1" x14ac:dyDescent="0.2">
      <c r="B59" s="135"/>
      <c r="C59" s="1295" t="s">
        <v>565</v>
      </c>
      <c r="D59" s="1296"/>
      <c r="E59" s="1297"/>
      <c r="F59" s="136">
        <v>257</v>
      </c>
      <c r="G59" s="136">
        <v>183</v>
      </c>
      <c r="H59" s="137">
        <v>177</v>
      </c>
    </row>
    <row r="60" spans="2:8" ht="45.75" customHeight="1" x14ac:dyDescent="0.2">
      <c r="B60" s="135"/>
      <c r="C60" s="1295" t="s">
        <v>567</v>
      </c>
      <c r="D60" s="1296"/>
      <c r="E60" s="1297"/>
      <c r="F60" s="136">
        <v>176</v>
      </c>
      <c r="G60" s="136">
        <v>176</v>
      </c>
      <c r="H60" s="137">
        <v>170</v>
      </c>
    </row>
    <row r="61" spans="2:8" ht="45.75" customHeight="1" x14ac:dyDescent="0.2">
      <c r="B61" s="135"/>
      <c r="C61" s="1295" t="s">
        <v>566</v>
      </c>
      <c r="D61" s="1296"/>
      <c r="E61" s="1297"/>
      <c r="F61" s="136">
        <v>146</v>
      </c>
      <c r="G61" s="136">
        <v>157</v>
      </c>
      <c r="H61" s="137">
        <v>160</v>
      </c>
    </row>
    <row r="62" spans="2:8" ht="45.75" customHeight="1" thickBot="1" x14ac:dyDescent="0.25">
      <c r="B62" s="138"/>
      <c r="C62" s="1298" t="s">
        <v>568</v>
      </c>
      <c r="D62" s="1299"/>
      <c r="E62" s="1300"/>
      <c r="F62" s="139">
        <v>113</v>
      </c>
      <c r="G62" s="139">
        <v>113</v>
      </c>
      <c r="H62" s="140">
        <v>109</v>
      </c>
    </row>
    <row r="63" spans="2:8" ht="52.5" customHeight="1" thickBot="1" x14ac:dyDescent="0.25">
      <c r="B63" s="141"/>
      <c r="C63" s="1301" t="s">
        <v>51</v>
      </c>
      <c r="D63" s="1301"/>
      <c r="E63" s="1302"/>
      <c r="F63" s="142">
        <v>5231</v>
      </c>
      <c r="G63" s="142">
        <v>5234</v>
      </c>
      <c r="H63" s="143">
        <v>5091</v>
      </c>
    </row>
    <row r="64" spans="2:8" ht="15" customHeight="1" x14ac:dyDescent="0.2"/>
  </sheetData>
  <sheetProtection algorithmName="SHA-512" hashValue="DLwfXaWzBwtI/WF7ZNbc4hWE1MEa0x4hR8xcupLZtVChn4KbOulxxLBeSVCgFYebg8DNtpmCDETAAxCZkzC8mg==" saltValue="mIbcjBjkgWp4adDLjSSqn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9E2527-59D4-4091-8E91-4B677F9C2598}">
  <sheetPr>
    <pageSetUpPr fitToPage="1"/>
  </sheetPr>
  <dimension ref="A1:WZM160"/>
  <sheetViews>
    <sheetView showGridLines="0" topLeftCell="M7" zoomScale="85" zoomScaleNormal="85" zoomScaleSheetLayoutView="55" workbookViewId="0">
      <selection activeCell="G60" sqref="G60"/>
    </sheetView>
  </sheetViews>
  <sheetFormatPr defaultColWidth="0" defaultRowHeight="0" customHeight="1" zeroHeight="1" x14ac:dyDescent="0.2"/>
  <cols>
    <col min="1" max="1" width="6.33203125" style="386" customWidth="1"/>
    <col min="2" max="107" width="2.44140625" style="386" customWidth="1"/>
    <col min="108" max="108" width="6.109375" style="388" customWidth="1"/>
    <col min="109" max="109" width="5.88671875" style="387" customWidth="1"/>
    <col min="110" max="110" width="19.109375" style="386" hidden="1"/>
    <col min="111" max="115" width="12.6640625" style="386" hidden="1"/>
    <col min="116" max="349" width="8.6640625" style="386" hidden="1"/>
    <col min="350" max="355" width="14.88671875" style="386" hidden="1"/>
    <col min="356" max="357" width="15.88671875" style="386" hidden="1"/>
    <col min="358" max="363" width="16.109375" style="386" hidden="1"/>
    <col min="364" max="364" width="6.109375" style="386" hidden="1"/>
    <col min="365" max="365" width="3" style="386" hidden="1"/>
    <col min="366" max="605" width="8.6640625" style="386" hidden="1"/>
    <col min="606" max="611" width="14.88671875" style="386" hidden="1"/>
    <col min="612" max="613" width="15.88671875" style="386" hidden="1"/>
    <col min="614" max="619" width="16.109375" style="386" hidden="1"/>
    <col min="620" max="620" width="6.109375" style="386" hidden="1"/>
    <col min="621" max="621" width="3" style="386" hidden="1"/>
    <col min="622" max="861" width="8.6640625" style="386" hidden="1"/>
    <col min="862" max="867" width="14.88671875" style="386" hidden="1"/>
    <col min="868" max="869" width="15.88671875" style="386" hidden="1"/>
    <col min="870" max="875" width="16.109375" style="386" hidden="1"/>
    <col min="876" max="876" width="6.109375" style="386" hidden="1"/>
    <col min="877" max="877" width="3" style="386" hidden="1"/>
    <col min="878" max="1117" width="8.6640625" style="386" hidden="1"/>
    <col min="1118" max="1123" width="14.88671875" style="386" hidden="1"/>
    <col min="1124" max="1125" width="15.88671875" style="386" hidden="1"/>
    <col min="1126" max="1131" width="16.109375" style="386" hidden="1"/>
    <col min="1132" max="1132" width="6.109375" style="386" hidden="1"/>
    <col min="1133" max="1133" width="3" style="386" hidden="1"/>
    <col min="1134" max="1373" width="8.6640625" style="386" hidden="1"/>
    <col min="1374" max="1379" width="14.88671875" style="386" hidden="1"/>
    <col min="1380" max="1381" width="15.88671875" style="386" hidden="1"/>
    <col min="1382" max="1387" width="16.109375" style="386" hidden="1"/>
    <col min="1388" max="1388" width="6.109375" style="386" hidden="1"/>
    <col min="1389" max="1389" width="3" style="386" hidden="1"/>
    <col min="1390" max="1629" width="8.6640625" style="386" hidden="1"/>
    <col min="1630" max="1635" width="14.88671875" style="386" hidden="1"/>
    <col min="1636" max="1637" width="15.88671875" style="386" hidden="1"/>
    <col min="1638" max="1643" width="16.109375" style="386" hidden="1"/>
    <col min="1644" max="1644" width="6.109375" style="386" hidden="1"/>
    <col min="1645" max="1645" width="3" style="386" hidden="1"/>
    <col min="1646" max="1885" width="8.6640625" style="386" hidden="1"/>
    <col min="1886" max="1891" width="14.88671875" style="386" hidden="1"/>
    <col min="1892" max="1893" width="15.88671875" style="386" hidden="1"/>
    <col min="1894" max="1899" width="16.109375" style="386" hidden="1"/>
    <col min="1900" max="1900" width="6.109375" style="386" hidden="1"/>
    <col min="1901" max="1901" width="3" style="386" hidden="1"/>
    <col min="1902" max="2141" width="8.6640625" style="386" hidden="1"/>
    <col min="2142" max="2147" width="14.88671875" style="386" hidden="1"/>
    <col min="2148" max="2149" width="15.88671875" style="386" hidden="1"/>
    <col min="2150" max="2155" width="16.109375" style="386" hidden="1"/>
    <col min="2156" max="2156" width="6.109375" style="386" hidden="1"/>
    <col min="2157" max="2157" width="3" style="386" hidden="1"/>
    <col min="2158" max="2397" width="8.6640625" style="386" hidden="1"/>
    <col min="2398" max="2403" width="14.88671875" style="386" hidden="1"/>
    <col min="2404" max="2405" width="15.88671875" style="386" hidden="1"/>
    <col min="2406" max="2411" width="16.109375" style="386" hidden="1"/>
    <col min="2412" max="2412" width="6.109375" style="386" hidden="1"/>
    <col min="2413" max="2413" width="3" style="386" hidden="1"/>
    <col min="2414" max="2653" width="8.6640625" style="386" hidden="1"/>
    <col min="2654" max="2659" width="14.88671875" style="386" hidden="1"/>
    <col min="2660" max="2661" width="15.88671875" style="386" hidden="1"/>
    <col min="2662" max="2667" width="16.109375" style="386" hidden="1"/>
    <col min="2668" max="2668" width="6.109375" style="386" hidden="1"/>
    <col min="2669" max="2669" width="3" style="386" hidden="1"/>
    <col min="2670" max="2909" width="8.6640625" style="386" hidden="1"/>
    <col min="2910" max="2915" width="14.88671875" style="386" hidden="1"/>
    <col min="2916" max="2917" width="15.88671875" style="386" hidden="1"/>
    <col min="2918" max="2923" width="16.109375" style="386" hidden="1"/>
    <col min="2924" max="2924" width="6.109375" style="386" hidden="1"/>
    <col min="2925" max="2925" width="3" style="386" hidden="1"/>
    <col min="2926" max="3165" width="8.6640625" style="386" hidden="1"/>
    <col min="3166" max="3171" width="14.88671875" style="386" hidden="1"/>
    <col min="3172" max="3173" width="15.88671875" style="386" hidden="1"/>
    <col min="3174" max="3179" width="16.109375" style="386" hidden="1"/>
    <col min="3180" max="3180" width="6.109375" style="386" hidden="1"/>
    <col min="3181" max="3181" width="3" style="386" hidden="1"/>
    <col min="3182" max="3421" width="8.6640625" style="386" hidden="1"/>
    <col min="3422" max="3427" width="14.88671875" style="386" hidden="1"/>
    <col min="3428" max="3429" width="15.88671875" style="386" hidden="1"/>
    <col min="3430" max="3435" width="16.109375" style="386" hidden="1"/>
    <col min="3436" max="3436" width="6.109375" style="386" hidden="1"/>
    <col min="3437" max="3437" width="3" style="386" hidden="1"/>
    <col min="3438" max="3677" width="8.6640625" style="386" hidden="1"/>
    <col min="3678" max="3683" width="14.88671875" style="386" hidden="1"/>
    <col min="3684" max="3685" width="15.88671875" style="386" hidden="1"/>
    <col min="3686" max="3691" width="16.109375" style="386" hidden="1"/>
    <col min="3692" max="3692" width="6.109375" style="386" hidden="1"/>
    <col min="3693" max="3693" width="3" style="386" hidden="1"/>
    <col min="3694" max="3933" width="8.6640625" style="386" hidden="1"/>
    <col min="3934" max="3939" width="14.88671875" style="386" hidden="1"/>
    <col min="3940" max="3941" width="15.88671875" style="386" hidden="1"/>
    <col min="3942" max="3947" width="16.109375" style="386" hidden="1"/>
    <col min="3948" max="3948" width="6.109375" style="386" hidden="1"/>
    <col min="3949" max="3949" width="3" style="386" hidden="1"/>
    <col min="3950" max="4189" width="8.6640625" style="386" hidden="1"/>
    <col min="4190" max="4195" width="14.88671875" style="386" hidden="1"/>
    <col min="4196" max="4197" width="15.88671875" style="386" hidden="1"/>
    <col min="4198" max="4203" width="16.109375" style="386" hidden="1"/>
    <col min="4204" max="4204" width="6.109375" style="386" hidden="1"/>
    <col min="4205" max="4205" width="3" style="386" hidden="1"/>
    <col min="4206" max="4445" width="8.6640625" style="386" hidden="1"/>
    <col min="4446" max="4451" width="14.88671875" style="386" hidden="1"/>
    <col min="4452" max="4453" width="15.88671875" style="386" hidden="1"/>
    <col min="4454" max="4459" width="16.109375" style="386" hidden="1"/>
    <col min="4460" max="4460" width="6.109375" style="386" hidden="1"/>
    <col min="4461" max="4461" width="3" style="386" hidden="1"/>
    <col min="4462" max="4701" width="8.6640625" style="386" hidden="1"/>
    <col min="4702" max="4707" width="14.88671875" style="386" hidden="1"/>
    <col min="4708" max="4709" width="15.88671875" style="386" hidden="1"/>
    <col min="4710" max="4715" width="16.109375" style="386" hidden="1"/>
    <col min="4716" max="4716" width="6.109375" style="386" hidden="1"/>
    <col min="4717" max="4717" width="3" style="386" hidden="1"/>
    <col min="4718" max="4957" width="8.6640625" style="386" hidden="1"/>
    <col min="4958" max="4963" width="14.88671875" style="386" hidden="1"/>
    <col min="4964" max="4965" width="15.88671875" style="386" hidden="1"/>
    <col min="4966" max="4971" width="16.109375" style="386" hidden="1"/>
    <col min="4972" max="4972" width="6.109375" style="386" hidden="1"/>
    <col min="4973" max="4973" width="3" style="386" hidden="1"/>
    <col min="4974" max="5213" width="8.6640625" style="386" hidden="1"/>
    <col min="5214" max="5219" width="14.88671875" style="386" hidden="1"/>
    <col min="5220" max="5221" width="15.88671875" style="386" hidden="1"/>
    <col min="5222" max="5227" width="16.109375" style="386" hidden="1"/>
    <col min="5228" max="5228" width="6.109375" style="386" hidden="1"/>
    <col min="5229" max="5229" width="3" style="386" hidden="1"/>
    <col min="5230" max="5469" width="8.6640625" style="386" hidden="1"/>
    <col min="5470" max="5475" width="14.88671875" style="386" hidden="1"/>
    <col min="5476" max="5477" width="15.88671875" style="386" hidden="1"/>
    <col min="5478" max="5483" width="16.109375" style="386" hidden="1"/>
    <col min="5484" max="5484" width="6.109375" style="386" hidden="1"/>
    <col min="5485" max="5485" width="3" style="386" hidden="1"/>
    <col min="5486" max="5725" width="8.6640625" style="386" hidden="1"/>
    <col min="5726" max="5731" width="14.88671875" style="386" hidden="1"/>
    <col min="5732" max="5733" width="15.88671875" style="386" hidden="1"/>
    <col min="5734" max="5739" width="16.109375" style="386" hidden="1"/>
    <col min="5740" max="5740" width="6.109375" style="386" hidden="1"/>
    <col min="5741" max="5741" width="3" style="386" hidden="1"/>
    <col min="5742" max="5981" width="8.6640625" style="386" hidden="1"/>
    <col min="5982" max="5987" width="14.88671875" style="386" hidden="1"/>
    <col min="5988" max="5989" width="15.88671875" style="386" hidden="1"/>
    <col min="5990" max="5995" width="16.109375" style="386" hidden="1"/>
    <col min="5996" max="5996" width="6.109375" style="386" hidden="1"/>
    <col min="5997" max="5997" width="3" style="386" hidden="1"/>
    <col min="5998" max="6237" width="8.6640625" style="386" hidden="1"/>
    <col min="6238" max="6243" width="14.88671875" style="386" hidden="1"/>
    <col min="6244" max="6245" width="15.88671875" style="386" hidden="1"/>
    <col min="6246" max="6251" width="16.109375" style="386" hidden="1"/>
    <col min="6252" max="6252" width="6.109375" style="386" hidden="1"/>
    <col min="6253" max="6253" width="3" style="386" hidden="1"/>
    <col min="6254" max="6493" width="8.6640625" style="386" hidden="1"/>
    <col min="6494" max="6499" width="14.88671875" style="386" hidden="1"/>
    <col min="6500" max="6501" width="15.88671875" style="386" hidden="1"/>
    <col min="6502" max="6507" width="16.109375" style="386" hidden="1"/>
    <col min="6508" max="6508" width="6.109375" style="386" hidden="1"/>
    <col min="6509" max="6509" width="3" style="386" hidden="1"/>
    <col min="6510" max="6749" width="8.6640625" style="386" hidden="1"/>
    <col min="6750" max="6755" width="14.88671875" style="386" hidden="1"/>
    <col min="6756" max="6757" width="15.88671875" style="386" hidden="1"/>
    <col min="6758" max="6763" width="16.109375" style="386" hidden="1"/>
    <col min="6764" max="6764" width="6.109375" style="386" hidden="1"/>
    <col min="6765" max="6765" width="3" style="386" hidden="1"/>
    <col min="6766" max="7005" width="8.6640625" style="386" hidden="1"/>
    <col min="7006" max="7011" width="14.88671875" style="386" hidden="1"/>
    <col min="7012" max="7013" width="15.88671875" style="386" hidden="1"/>
    <col min="7014" max="7019" width="16.109375" style="386" hidden="1"/>
    <col min="7020" max="7020" width="6.109375" style="386" hidden="1"/>
    <col min="7021" max="7021" width="3" style="386" hidden="1"/>
    <col min="7022" max="7261" width="8.6640625" style="386" hidden="1"/>
    <col min="7262" max="7267" width="14.88671875" style="386" hidden="1"/>
    <col min="7268" max="7269" width="15.88671875" style="386" hidden="1"/>
    <col min="7270" max="7275" width="16.109375" style="386" hidden="1"/>
    <col min="7276" max="7276" width="6.109375" style="386" hidden="1"/>
    <col min="7277" max="7277" width="3" style="386" hidden="1"/>
    <col min="7278" max="7517" width="8.6640625" style="386" hidden="1"/>
    <col min="7518" max="7523" width="14.88671875" style="386" hidden="1"/>
    <col min="7524" max="7525" width="15.88671875" style="386" hidden="1"/>
    <col min="7526" max="7531" width="16.109375" style="386" hidden="1"/>
    <col min="7532" max="7532" width="6.109375" style="386" hidden="1"/>
    <col min="7533" max="7533" width="3" style="386" hidden="1"/>
    <col min="7534" max="7773" width="8.6640625" style="386" hidden="1"/>
    <col min="7774" max="7779" width="14.88671875" style="386" hidden="1"/>
    <col min="7780" max="7781" width="15.88671875" style="386" hidden="1"/>
    <col min="7782" max="7787" width="16.109375" style="386" hidden="1"/>
    <col min="7788" max="7788" width="6.109375" style="386" hidden="1"/>
    <col min="7789" max="7789" width="3" style="386" hidden="1"/>
    <col min="7790" max="8029" width="8.6640625" style="386" hidden="1"/>
    <col min="8030" max="8035" width="14.88671875" style="386" hidden="1"/>
    <col min="8036" max="8037" width="15.88671875" style="386" hidden="1"/>
    <col min="8038" max="8043" width="16.109375" style="386" hidden="1"/>
    <col min="8044" max="8044" width="6.109375" style="386" hidden="1"/>
    <col min="8045" max="8045" width="3" style="386" hidden="1"/>
    <col min="8046" max="8285" width="8.6640625" style="386" hidden="1"/>
    <col min="8286" max="8291" width="14.88671875" style="386" hidden="1"/>
    <col min="8292" max="8293" width="15.88671875" style="386" hidden="1"/>
    <col min="8294" max="8299" width="16.109375" style="386" hidden="1"/>
    <col min="8300" max="8300" width="6.109375" style="386" hidden="1"/>
    <col min="8301" max="8301" width="3" style="386" hidden="1"/>
    <col min="8302" max="8541" width="8.6640625" style="386" hidden="1"/>
    <col min="8542" max="8547" width="14.88671875" style="386" hidden="1"/>
    <col min="8548" max="8549" width="15.88671875" style="386" hidden="1"/>
    <col min="8550" max="8555" width="16.109375" style="386" hidden="1"/>
    <col min="8556" max="8556" width="6.109375" style="386" hidden="1"/>
    <col min="8557" max="8557" width="3" style="386" hidden="1"/>
    <col min="8558" max="8797" width="8.6640625" style="386" hidden="1"/>
    <col min="8798" max="8803" width="14.88671875" style="386" hidden="1"/>
    <col min="8804" max="8805" width="15.88671875" style="386" hidden="1"/>
    <col min="8806" max="8811" width="16.109375" style="386" hidden="1"/>
    <col min="8812" max="8812" width="6.109375" style="386" hidden="1"/>
    <col min="8813" max="8813" width="3" style="386" hidden="1"/>
    <col min="8814" max="9053" width="8.6640625" style="386" hidden="1"/>
    <col min="9054" max="9059" width="14.88671875" style="386" hidden="1"/>
    <col min="9060" max="9061" width="15.88671875" style="386" hidden="1"/>
    <col min="9062" max="9067" width="16.109375" style="386" hidden="1"/>
    <col min="9068" max="9068" width="6.109375" style="386" hidden="1"/>
    <col min="9069" max="9069" width="3" style="386" hidden="1"/>
    <col min="9070" max="9309" width="8.6640625" style="386" hidden="1"/>
    <col min="9310" max="9315" width="14.88671875" style="386" hidden="1"/>
    <col min="9316" max="9317" width="15.88671875" style="386" hidden="1"/>
    <col min="9318" max="9323" width="16.109375" style="386" hidden="1"/>
    <col min="9324" max="9324" width="6.109375" style="386" hidden="1"/>
    <col min="9325" max="9325" width="3" style="386" hidden="1"/>
    <col min="9326" max="9565" width="8.6640625" style="386" hidden="1"/>
    <col min="9566" max="9571" width="14.88671875" style="386" hidden="1"/>
    <col min="9572" max="9573" width="15.88671875" style="386" hidden="1"/>
    <col min="9574" max="9579" width="16.109375" style="386" hidden="1"/>
    <col min="9580" max="9580" width="6.109375" style="386" hidden="1"/>
    <col min="9581" max="9581" width="3" style="386" hidden="1"/>
    <col min="9582" max="9821" width="8.6640625" style="386" hidden="1"/>
    <col min="9822" max="9827" width="14.88671875" style="386" hidden="1"/>
    <col min="9828" max="9829" width="15.88671875" style="386" hidden="1"/>
    <col min="9830" max="9835" width="16.109375" style="386" hidden="1"/>
    <col min="9836" max="9836" width="6.109375" style="386" hidden="1"/>
    <col min="9837" max="9837" width="3" style="386" hidden="1"/>
    <col min="9838" max="10077" width="8.6640625" style="386" hidden="1"/>
    <col min="10078" max="10083" width="14.88671875" style="386" hidden="1"/>
    <col min="10084" max="10085" width="15.88671875" style="386" hidden="1"/>
    <col min="10086" max="10091" width="16.109375" style="386" hidden="1"/>
    <col min="10092" max="10092" width="6.109375" style="386" hidden="1"/>
    <col min="10093" max="10093" width="3" style="386" hidden="1"/>
    <col min="10094" max="10333" width="8.6640625" style="386" hidden="1"/>
    <col min="10334" max="10339" width="14.88671875" style="386" hidden="1"/>
    <col min="10340" max="10341" width="15.88671875" style="386" hidden="1"/>
    <col min="10342" max="10347" width="16.109375" style="386" hidden="1"/>
    <col min="10348" max="10348" width="6.109375" style="386" hidden="1"/>
    <col min="10349" max="10349" width="3" style="386" hidden="1"/>
    <col min="10350" max="10589" width="8.6640625" style="386" hidden="1"/>
    <col min="10590" max="10595" width="14.88671875" style="386" hidden="1"/>
    <col min="10596" max="10597" width="15.88671875" style="386" hidden="1"/>
    <col min="10598" max="10603" width="16.109375" style="386" hidden="1"/>
    <col min="10604" max="10604" width="6.109375" style="386" hidden="1"/>
    <col min="10605" max="10605" width="3" style="386" hidden="1"/>
    <col min="10606" max="10845" width="8.6640625" style="386" hidden="1"/>
    <col min="10846" max="10851" width="14.88671875" style="386" hidden="1"/>
    <col min="10852" max="10853" width="15.88671875" style="386" hidden="1"/>
    <col min="10854" max="10859" width="16.109375" style="386" hidden="1"/>
    <col min="10860" max="10860" width="6.109375" style="386" hidden="1"/>
    <col min="10861" max="10861" width="3" style="386" hidden="1"/>
    <col min="10862" max="11101" width="8.6640625" style="386" hidden="1"/>
    <col min="11102" max="11107" width="14.88671875" style="386" hidden="1"/>
    <col min="11108" max="11109" width="15.88671875" style="386" hidden="1"/>
    <col min="11110" max="11115" width="16.109375" style="386" hidden="1"/>
    <col min="11116" max="11116" width="6.109375" style="386" hidden="1"/>
    <col min="11117" max="11117" width="3" style="386" hidden="1"/>
    <col min="11118" max="11357" width="8.6640625" style="386" hidden="1"/>
    <col min="11358" max="11363" width="14.88671875" style="386" hidden="1"/>
    <col min="11364" max="11365" width="15.88671875" style="386" hidden="1"/>
    <col min="11366" max="11371" width="16.109375" style="386" hidden="1"/>
    <col min="11372" max="11372" width="6.109375" style="386" hidden="1"/>
    <col min="11373" max="11373" width="3" style="386" hidden="1"/>
    <col min="11374" max="11613" width="8.6640625" style="386" hidden="1"/>
    <col min="11614" max="11619" width="14.88671875" style="386" hidden="1"/>
    <col min="11620" max="11621" width="15.88671875" style="386" hidden="1"/>
    <col min="11622" max="11627" width="16.109375" style="386" hidden="1"/>
    <col min="11628" max="11628" width="6.109375" style="386" hidden="1"/>
    <col min="11629" max="11629" width="3" style="386" hidden="1"/>
    <col min="11630" max="11869" width="8.6640625" style="386" hidden="1"/>
    <col min="11870" max="11875" width="14.88671875" style="386" hidden="1"/>
    <col min="11876" max="11877" width="15.88671875" style="386" hidden="1"/>
    <col min="11878" max="11883" width="16.109375" style="386" hidden="1"/>
    <col min="11884" max="11884" width="6.109375" style="386" hidden="1"/>
    <col min="11885" max="11885" width="3" style="386" hidden="1"/>
    <col min="11886" max="12125" width="8.6640625" style="386" hidden="1"/>
    <col min="12126" max="12131" width="14.88671875" style="386" hidden="1"/>
    <col min="12132" max="12133" width="15.88671875" style="386" hidden="1"/>
    <col min="12134" max="12139" width="16.109375" style="386" hidden="1"/>
    <col min="12140" max="12140" width="6.109375" style="386" hidden="1"/>
    <col min="12141" max="12141" width="3" style="386" hidden="1"/>
    <col min="12142" max="12381" width="8.6640625" style="386" hidden="1"/>
    <col min="12382" max="12387" width="14.88671875" style="386" hidden="1"/>
    <col min="12388" max="12389" width="15.88671875" style="386" hidden="1"/>
    <col min="12390" max="12395" width="16.109375" style="386" hidden="1"/>
    <col min="12396" max="12396" width="6.109375" style="386" hidden="1"/>
    <col min="12397" max="12397" width="3" style="386" hidden="1"/>
    <col min="12398" max="12637" width="8.6640625" style="386" hidden="1"/>
    <col min="12638" max="12643" width="14.88671875" style="386" hidden="1"/>
    <col min="12644" max="12645" width="15.88671875" style="386" hidden="1"/>
    <col min="12646" max="12651" width="16.109375" style="386" hidden="1"/>
    <col min="12652" max="12652" width="6.109375" style="386" hidden="1"/>
    <col min="12653" max="12653" width="3" style="386" hidden="1"/>
    <col min="12654" max="12893" width="8.6640625" style="386" hidden="1"/>
    <col min="12894" max="12899" width="14.88671875" style="386" hidden="1"/>
    <col min="12900" max="12901" width="15.88671875" style="386" hidden="1"/>
    <col min="12902" max="12907" width="16.109375" style="386" hidden="1"/>
    <col min="12908" max="12908" width="6.109375" style="386" hidden="1"/>
    <col min="12909" max="12909" width="3" style="386" hidden="1"/>
    <col min="12910" max="13149" width="8.6640625" style="386" hidden="1"/>
    <col min="13150" max="13155" width="14.88671875" style="386" hidden="1"/>
    <col min="13156" max="13157" width="15.88671875" style="386" hidden="1"/>
    <col min="13158" max="13163" width="16.109375" style="386" hidden="1"/>
    <col min="13164" max="13164" width="6.109375" style="386" hidden="1"/>
    <col min="13165" max="13165" width="3" style="386" hidden="1"/>
    <col min="13166" max="13405" width="8.6640625" style="386" hidden="1"/>
    <col min="13406" max="13411" width="14.88671875" style="386" hidden="1"/>
    <col min="13412" max="13413" width="15.88671875" style="386" hidden="1"/>
    <col min="13414" max="13419" width="16.109375" style="386" hidden="1"/>
    <col min="13420" max="13420" width="6.109375" style="386" hidden="1"/>
    <col min="13421" max="13421" width="3" style="386" hidden="1"/>
    <col min="13422" max="13661" width="8.6640625" style="386" hidden="1"/>
    <col min="13662" max="13667" width="14.88671875" style="386" hidden="1"/>
    <col min="13668" max="13669" width="15.88671875" style="386" hidden="1"/>
    <col min="13670" max="13675" width="16.109375" style="386" hidden="1"/>
    <col min="13676" max="13676" width="6.109375" style="386" hidden="1"/>
    <col min="13677" max="13677" width="3" style="386" hidden="1"/>
    <col min="13678" max="13917" width="8.6640625" style="386" hidden="1"/>
    <col min="13918" max="13923" width="14.88671875" style="386" hidden="1"/>
    <col min="13924" max="13925" width="15.88671875" style="386" hidden="1"/>
    <col min="13926" max="13931" width="16.109375" style="386" hidden="1"/>
    <col min="13932" max="13932" width="6.109375" style="386" hidden="1"/>
    <col min="13933" max="13933" width="3" style="386" hidden="1"/>
    <col min="13934" max="14173" width="8.6640625" style="386" hidden="1"/>
    <col min="14174" max="14179" width="14.88671875" style="386" hidden="1"/>
    <col min="14180" max="14181" width="15.88671875" style="386" hidden="1"/>
    <col min="14182" max="14187" width="16.109375" style="386" hidden="1"/>
    <col min="14188" max="14188" width="6.109375" style="386" hidden="1"/>
    <col min="14189" max="14189" width="3" style="386" hidden="1"/>
    <col min="14190" max="14429" width="8.6640625" style="386" hidden="1"/>
    <col min="14430" max="14435" width="14.88671875" style="386" hidden="1"/>
    <col min="14436" max="14437" width="15.88671875" style="386" hidden="1"/>
    <col min="14438" max="14443" width="16.109375" style="386" hidden="1"/>
    <col min="14444" max="14444" width="6.109375" style="386" hidden="1"/>
    <col min="14445" max="14445" width="3" style="386" hidden="1"/>
    <col min="14446" max="14685" width="8.6640625" style="386" hidden="1"/>
    <col min="14686" max="14691" width="14.88671875" style="386" hidden="1"/>
    <col min="14692" max="14693" width="15.88671875" style="386" hidden="1"/>
    <col min="14694" max="14699" width="16.109375" style="386" hidden="1"/>
    <col min="14700" max="14700" width="6.109375" style="386" hidden="1"/>
    <col min="14701" max="14701" width="3" style="386" hidden="1"/>
    <col min="14702" max="14941" width="8.6640625" style="386" hidden="1"/>
    <col min="14942" max="14947" width="14.88671875" style="386" hidden="1"/>
    <col min="14948" max="14949" width="15.88671875" style="386" hidden="1"/>
    <col min="14950" max="14955" width="16.109375" style="386" hidden="1"/>
    <col min="14956" max="14956" width="6.109375" style="386" hidden="1"/>
    <col min="14957" max="14957" width="3" style="386" hidden="1"/>
    <col min="14958" max="15197" width="8.6640625" style="386" hidden="1"/>
    <col min="15198" max="15203" width="14.88671875" style="386" hidden="1"/>
    <col min="15204" max="15205" width="15.88671875" style="386" hidden="1"/>
    <col min="15206" max="15211" width="16.109375" style="386" hidden="1"/>
    <col min="15212" max="15212" width="6.109375" style="386" hidden="1"/>
    <col min="15213" max="15213" width="3" style="386" hidden="1"/>
    <col min="15214" max="15453" width="8.6640625" style="386" hidden="1"/>
    <col min="15454" max="15459" width="14.88671875" style="386" hidden="1"/>
    <col min="15460" max="15461" width="15.88671875" style="386" hidden="1"/>
    <col min="15462" max="15467" width="16.109375" style="386" hidden="1"/>
    <col min="15468" max="15468" width="6.109375" style="386" hidden="1"/>
    <col min="15469" max="15469" width="3" style="386" hidden="1"/>
    <col min="15470" max="15709" width="8.6640625" style="386" hidden="1"/>
    <col min="15710" max="15715" width="14.88671875" style="386" hidden="1"/>
    <col min="15716" max="15717" width="15.88671875" style="386" hidden="1"/>
    <col min="15718" max="15723" width="16.109375" style="386" hidden="1"/>
    <col min="15724" max="15724" width="6.109375" style="386" hidden="1"/>
    <col min="15725" max="15725" width="3" style="386" hidden="1"/>
    <col min="15726" max="15965" width="8.6640625" style="386" hidden="1"/>
    <col min="15966" max="15971" width="14.88671875" style="386" hidden="1"/>
    <col min="15972" max="15973" width="15.88671875" style="386" hidden="1"/>
    <col min="15974" max="15979" width="16.109375" style="386" hidden="1"/>
    <col min="15980" max="15980" width="6.109375" style="386" hidden="1"/>
    <col min="15981" max="15981" width="3" style="386" hidden="1"/>
    <col min="15982" max="16221" width="8.6640625" style="386" hidden="1"/>
    <col min="16222" max="16227" width="14.88671875" style="386" hidden="1"/>
    <col min="16228" max="16229" width="15.88671875" style="386" hidden="1"/>
    <col min="16230" max="16235" width="16.109375" style="386" hidden="1"/>
    <col min="16236" max="16236" width="6.109375" style="386" hidden="1"/>
    <col min="16237" max="16237" width="3" style="386" hidden="1"/>
    <col min="16238" max="16384" width="8.6640625" style="386" hidden="1"/>
  </cols>
  <sheetData>
    <row r="1" spans="1:143" ht="42.75" customHeight="1" x14ac:dyDescent="0.2">
      <c r="A1" s="423"/>
      <c r="B1" s="422"/>
      <c r="DD1" s="386"/>
      <c r="DE1" s="386"/>
    </row>
    <row r="2" spans="1:143" ht="25.5" customHeight="1" x14ac:dyDescent="0.2">
      <c r="A2" s="421"/>
      <c r="C2" s="421"/>
      <c r="O2" s="421"/>
      <c r="P2" s="421"/>
      <c r="Q2" s="421"/>
      <c r="R2" s="421"/>
      <c r="S2" s="421"/>
      <c r="T2" s="421"/>
      <c r="U2" s="421"/>
      <c r="V2" s="421"/>
      <c r="W2" s="421"/>
      <c r="X2" s="421"/>
      <c r="Y2" s="421"/>
      <c r="Z2" s="421"/>
      <c r="AA2" s="421"/>
      <c r="AB2" s="421"/>
      <c r="AC2" s="421"/>
      <c r="AD2" s="421"/>
      <c r="AE2" s="421"/>
      <c r="AF2" s="421"/>
      <c r="AG2" s="421"/>
      <c r="AH2" s="421"/>
      <c r="AI2" s="421"/>
      <c r="AU2" s="421"/>
      <c r="BG2" s="421"/>
      <c r="BS2" s="421"/>
      <c r="CE2" s="421"/>
      <c r="CQ2" s="421"/>
      <c r="DD2" s="386"/>
      <c r="DE2" s="386"/>
    </row>
    <row r="3" spans="1:143" ht="25.5" customHeight="1" x14ac:dyDescent="0.2">
      <c r="A3" s="421"/>
      <c r="C3" s="421"/>
      <c r="O3" s="421"/>
      <c r="P3" s="421"/>
      <c r="Q3" s="421"/>
      <c r="R3" s="421"/>
      <c r="S3" s="421"/>
      <c r="T3" s="421"/>
      <c r="U3" s="421"/>
      <c r="V3" s="421"/>
      <c r="W3" s="421"/>
      <c r="X3" s="421"/>
      <c r="Y3" s="421"/>
      <c r="Z3" s="421"/>
      <c r="AA3" s="421"/>
      <c r="AB3" s="421"/>
      <c r="AC3" s="421"/>
      <c r="AD3" s="421"/>
      <c r="AE3" s="421"/>
      <c r="AF3" s="421"/>
      <c r="AG3" s="421"/>
      <c r="AH3" s="421"/>
      <c r="AI3" s="421"/>
      <c r="AU3" s="421"/>
      <c r="BG3" s="421"/>
      <c r="BS3" s="421"/>
      <c r="CE3" s="421"/>
      <c r="CQ3" s="421"/>
      <c r="DD3" s="386"/>
      <c r="DE3" s="386"/>
    </row>
    <row r="4" spans="1:143" s="291" customFormat="1" ht="13.2" x14ac:dyDescent="0.2">
      <c r="A4" s="421"/>
      <c r="B4" s="421"/>
      <c r="C4" s="421"/>
      <c r="D4" s="421"/>
      <c r="E4" s="421"/>
      <c r="F4" s="421"/>
      <c r="G4" s="421"/>
      <c r="H4" s="421"/>
      <c r="I4" s="421"/>
      <c r="J4" s="421"/>
      <c r="K4" s="421"/>
      <c r="L4" s="421"/>
      <c r="M4" s="421"/>
      <c r="N4" s="421"/>
      <c r="O4" s="421"/>
      <c r="P4" s="421"/>
      <c r="Q4" s="421"/>
      <c r="R4" s="421"/>
      <c r="S4" s="421"/>
      <c r="T4" s="421"/>
      <c r="U4" s="421"/>
      <c r="V4" s="421"/>
      <c r="W4" s="421"/>
      <c r="X4" s="421"/>
      <c r="Y4" s="421"/>
      <c r="Z4" s="421"/>
      <c r="AA4" s="421"/>
      <c r="AB4" s="421"/>
      <c r="AC4" s="421"/>
      <c r="AD4" s="421"/>
      <c r="AE4" s="421"/>
      <c r="AF4" s="421"/>
      <c r="AG4" s="421"/>
      <c r="AH4" s="421"/>
      <c r="AI4" s="421"/>
      <c r="AJ4" s="421"/>
      <c r="AK4" s="421"/>
      <c r="AL4" s="421"/>
      <c r="AM4" s="421"/>
      <c r="AN4" s="421"/>
      <c r="AO4" s="421"/>
      <c r="AP4" s="421"/>
      <c r="AQ4" s="421"/>
      <c r="AR4" s="421"/>
      <c r="AS4" s="421"/>
      <c r="AT4" s="421"/>
      <c r="AU4" s="421"/>
      <c r="AV4" s="421"/>
      <c r="AW4" s="421"/>
      <c r="AX4" s="421"/>
      <c r="AY4" s="421"/>
      <c r="AZ4" s="421"/>
      <c r="BA4" s="421"/>
      <c r="BB4" s="421"/>
      <c r="BC4" s="421"/>
      <c r="BD4" s="421"/>
      <c r="BE4" s="421"/>
      <c r="BF4" s="421"/>
      <c r="BG4" s="421"/>
      <c r="BH4" s="421"/>
      <c r="BI4" s="421"/>
      <c r="BJ4" s="421"/>
      <c r="BK4" s="421"/>
      <c r="BL4" s="421"/>
      <c r="BM4" s="421"/>
      <c r="BN4" s="421"/>
      <c r="BO4" s="421"/>
      <c r="BP4" s="421"/>
      <c r="BQ4" s="421"/>
      <c r="BR4" s="421"/>
      <c r="BS4" s="421"/>
      <c r="BT4" s="421"/>
      <c r="BU4" s="421"/>
      <c r="BV4" s="421"/>
      <c r="BW4" s="421"/>
      <c r="BX4" s="421"/>
      <c r="BY4" s="421"/>
      <c r="BZ4" s="421"/>
      <c r="CA4" s="421"/>
      <c r="CB4" s="421"/>
      <c r="CC4" s="421"/>
      <c r="CD4" s="421"/>
      <c r="CE4" s="421"/>
      <c r="CF4" s="421"/>
      <c r="CG4" s="421"/>
      <c r="CH4" s="421"/>
      <c r="CI4" s="421"/>
      <c r="CJ4" s="421"/>
      <c r="CK4" s="421"/>
      <c r="CL4" s="421"/>
      <c r="CM4" s="421"/>
      <c r="CN4" s="421"/>
      <c r="CO4" s="421"/>
      <c r="CP4" s="421"/>
      <c r="CQ4" s="421"/>
      <c r="CR4" s="421"/>
      <c r="CS4" s="421"/>
      <c r="CT4" s="421"/>
      <c r="CU4" s="421"/>
      <c r="CV4" s="421"/>
      <c r="CW4" s="421"/>
      <c r="CX4" s="421"/>
      <c r="CY4" s="421"/>
      <c r="CZ4" s="421"/>
      <c r="DA4" s="421"/>
      <c r="DB4" s="421"/>
      <c r="DC4" s="421"/>
      <c r="DD4" s="421"/>
      <c r="DE4" s="421"/>
      <c r="DF4" s="292"/>
      <c r="DG4" s="292"/>
      <c r="DH4" s="292"/>
      <c r="DI4" s="292"/>
      <c r="DJ4" s="292"/>
      <c r="DK4" s="292"/>
      <c r="DL4" s="292"/>
      <c r="DM4" s="292"/>
      <c r="DN4" s="292"/>
      <c r="DO4" s="292"/>
      <c r="DP4" s="292"/>
      <c r="DQ4" s="292"/>
      <c r="DR4" s="292"/>
      <c r="DS4" s="292"/>
      <c r="DT4" s="292"/>
      <c r="DU4" s="292"/>
      <c r="DV4" s="292"/>
      <c r="DW4" s="292"/>
    </row>
    <row r="5" spans="1:143" s="291" customFormat="1" ht="13.2" x14ac:dyDescent="0.2">
      <c r="A5" s="421"/>
      <c r="B5" s="421"/>
      <c r="C5" s="421"/>
      <c r="D5" s="421"/>
      <c r="E5" s="421"/>
      <c r="F5" s="421"/>
      <c r="G5" s="421"/>
      <c r="H5" s="421"/>
      <c r="I5" s="421"/>
      <c r="J5" s="421"/>
      <c r="K5" s="421"/>
      <c r="L5" s="421"/>
      <c r="M5" s="421"/>
      <c r="N5" s="421"/>
      <c r="O5" s="421"/>
      <c r="P5" s="421"/>
      <c r="Q5" s="421"/>
      <c r="R5" s="421"/>
      <c r="S5" s="421"/>
      <c r="T5" s="421"/>
      <c r="U5" s="421"/>
      <c r="V5" s="421"/>
      <c r="W5" s="421"/>
      <c r="X5" s="421"/>
      <c r="Y5" s="421"/>
      <c r="Z5" s="421"/>
      <c r="AA5" s="421"/>
      <c r="AB5" s="421"/>
      <c r="AC5" s="421"/>
      <c r="AD5" s="421"/>
      <c r="AE5" s="421"/>
      <c r="AF5" s="421"/>
      <c r="AG5" s="421"/>
      <c r="AH5" s="421"/>
      <c r="AI5" s="421"/>
      <c r="AJ5" s="421"/>
      <c r="AK5" s="421"/>
      <c r="AL5" s="421"/>
      <c r="AM5" s="421"/>
      <c r="AN5" s="421"/>
      <c r="AO5" s="421"/>
      <c r="AP5" s="421"/>
      <c r="AQ5" s="421"/>
      <c r="AR5" s="421"/>
      <c r="AS5" s="421"/>
      <c r="AT5" s="421"/>
      <c r="AU5" s="421"/>
      <c r="AV5" s="421"/>
      <c r="AW5" s="421"/>
      <c r="AX5" s="421"/>
      <c r="AY5" s="421"/>
      <c r="AZ5" s="421"/>
      <c r="BA5" s="421"/>
      <c r="BB5" s="421"/>
      <c r="BC5" s="421"/>
      <c r="BD5" s="421"/>
      <c r="BE5" s="421"/>
      <c r="BF5" s="421"/>
      <c r="BG5" s="421"/>
      <c r="BH5" s="421"/>
      <c r="BI5" s="421"/>
      <c r="BJ5" s="421"/>
      <c r="BK5" s="421"/>
      <c r="BL5" s="421"/>
      <c r="BM5" s="421"/>
      <c r="BN5" s="421"/>
      <c r="BO5" s="421"/>
      <c r="BP5" s="421"/>
      <c r="BQ5" s="421"/>
      <c r="BR5" s="421"/>
      <c r="BS5" s="421"/>
      <c r="BT5" s="421"/>
      <c r="BU5" s="421"/>
      <c r="BV5" s="421"/>
      <c r="BW5" s="421"/>
      <c r="BX5" s="421"/>
      <c r="BY5" s="421"/>
      <c r="BZ5" s="421"/>
      <c r="CA5" s="421"/>
      <c r="CB5" s="421"/>
      <c r="CC5" s="421"/>
      <c r="CD5" s="421"/>
      <c r="CE5" s="421"/>
      <c r="CF5" s="421"/>
      <c r="CG5" s="421"/>
      <c r="CH5" s="421"/>
      <c r="CI5" s="421"/>
      <c r="CJ5" s="421"/>
      <c r="CK5" s="421"/>
      <c r="CL5" s="421"/>
      <c r="CM5" s="421"/>
      <c r="CN5" s="421"/>
      <c r="CO5" s="421"/>
      <c r="CP5" s="421"/>
      <c r="CQ5" s="421"/>
      <c r="CR5" s="421"/>
      <c r="CS5" s="421"/>
      <c r="CT5" s="421"/>
      <c r="CU5" s="421"/>
      <c r="CV5" s="421"/>
      <c r="CW5" s="421"/>
      <c r="CX5" s="421"/>
      <c r="CY5" s="421"/>
      <c r="CZ5" s="421"/>
      <c r="DA5" s="421"/>
      <c r="DB5" s="421"/>
      <c r="DC5" s="421"/>
      <c r="DD5" s="421"/>
      <c r="DE5" s="421"/>
      <c r="DF5" s="292"/>
      <c r="DG5" s="292"/>
      <c r="DH5" s="292"/>
      <c r="DI5" s="292"/>
      <c r="DJ5" s="292"/>
      <c r="DK5" s="292"/>
      <c r="DL5" s="292"/>
      <c r="DM5" s="292"/>
      <c r="DN5" s="292"/>
      <c r="DO5" s="292"/>
      <c r="DP5" s="292"/>
      <c r="DQ5" s="292"/>
      <c r="DR5" s="292"/>
      <c r="DS5" s="292"/>
      <c r="DT5" s="292"/>
      <c r="DU5" s="292"/>
      <c r="DV5" s="292"/>
      <c r="DW5" s="292"/>
    </row>
    <row r="6" spans="1:143" s="291" customFormat="1" ht="13.2" x14ac:dyDescent="0.2">
      <c r="A6" s="421"/>
      <c r="B6" s="421"/>
      <c r="C6" s="421"/>
      <c r="D6" s="421"/>
      <c r="E6" s="421"/>
      <c r="F6" s="421"/>
      <c r="G6" s="421"/>
      <c r="H6" s="421"/>
      <c r="I6" s="421"/>
      <c r="J6" s="421"/>
      <c r="K6" s="421"/>
      <c r="L6" s="421"/>
      <c r="M6" s="421"/>
      <c r="N6" s="421"/>
      <c r="O6" s="421"/>
      <c r="P6" s="421"/>
      <c r="Q6" s="421"/>
      <c r="R6" s="421"/>
      <c r="S6" s="421"/>
      <c r="T6" s="421"/>
      <c r="U6" s="421"/>
      <c r="V6" s="421"/>
      <c r="W6" s="421"/>
      <c r="X6" s="421"/>
      <c r="Y6" s="421"/>
      <c r="Z6" s="421"/>
      <c r="AA6" s="421"/>
      <c r="AB6" s="421"/>
      <c r="AC6" s="421"/>
      <c r="AD6" s="421"/>
      <c r="AE6" s="421"/>
      <c r="AF6" s="421"/>
      <c r="AG6" s="421"/>
      <c r="AH6" s="421"/>
      <c r="AI6" s="421"/>
      <c r="AJ6" s="421"/>
      <c r="AK6" s="421"/>
      <c r="AL6" s="421"/>
      <c r="AM6" s="421"/>
      <c r="AN6" s="421"/>
      <c r="AO6" s="421"/>
      <c r="AP6" s="421"/>
      <c r="AQ6" s="421"/>
      <c r="AR6" s="421"/>
      <c r="AS6" s="421"/>
      <c r="AT6" s="421"/>
      <c r="AU6" s="421"/>
      <c r="AV6" s="421"/>
      <c r="AW6" s="421"/>
      <c r="AX6" s="421"/>
      <c r="AY6" s="421"/>
      <c r="AZ6" s="421"/>
      <c r="BA6" s="421"/>
      <c r="BB6" s="421"/>
      <c r="BC6" s="421"/>
      <c r="BD6" s="421"/>
      <c r="BE6" s="421"/>
      <c r="BF6" s="421"/>
      <c r="BG6" s="421"/>
      <c r="BH6" s="421"/>
      <c r="BI6" s="421"/>
      <c r="BJ6" s="421"/>
      <c r="BK6" s="421"/>
      <c r="BL6" s="421"/>
      <c r="BM6" s="421"/>
      <c r="BN6" s="421"/>
      <c r="BO6" s="421"/>
      <c r="BP6" s="421"/>
      <c r="BQ6" s="421"/>
      <c r="BR6" s="421"/>
      <c r="BS6" s="421"/>
      <c r="BT6" s="421"/>
      <c r="BU6" s="421"/>
      <c r="BV6" s="421"/>
      <c r="BW6" s="421"/>
      <c r="BX6" s="421"/>
      <c r="BY6" s="421"/>
      <c r="BZ6" s="421"/>
      <c r="CA6" s="421"/>
      <c r="CB6" s="421"/>
      <c r="CC6" s="421"/>
      <c r="CD6" s="421"/>
      <c r="CE6" s="421"/>
      <c r="CF6" s="421"/>
      <c r="CG6" s="421"/>
      <c r="CH6" s="421"/>
      <c r="CI6" s="421"/>
      <c r="CJ6" s="421"/>
      <c r="CK6" s="421"/>
      <c r="CL6" s="421"/>
      <c r="CM6" s="421"/>
      <c r="CN6" s="421"/>
      <c r="CO6" s="421"/>
      <c r="CP6" s="421"/>
      <c r="CQ6" s="421"/>
      <c r="CR6" s="421"/>
      <c r="CS6" s="421"/>
      <c r="CT6" s="421"/>
      <c r="CU6" s="421"/>
      <c r="CV6" s="421"/>
      <c r="CW6" s="421"/>
      <c r="CX6" s="421"/>
      <c r="CY6" s="421"/>
      <c r="CZ6" s="421"/>
      <c r="DA6" s="421"/>
      <c r="DB6" s="421"/>
      <c r="DC6" s="421"/>
      <c r="DD6" s="421"/>
      <c r="DE6" s="421"/>
      <c r="DF6" s="292"/>
      <c r="DG6" s="292"/>
      <c r="DH6" s="292"/>
      <c r="DI6" s="292"/>
      <c r="DJ6" s="292"/>
      <c r="DK6" s="292"/>
      <c r="DL6" s="292"/>
      <c r="DM6" s="292"/>
      <c r="DN6" s="292"/>
      <c r="DO6" s="292"/>
      <c r="DP6" s="292"/>
      <c r="DQ6" s="292"/>
      <c r="DR6" s="292"/>
      <c r="DS6" s="292"/>
      <c r="DT6" s="292"/>
      <c r="DU6" s="292"/>
      <c r="DV6" s="292"/>
      <c r="DW6" s="292"/>
    </row>
    <row r="7" spans="1:143" s="291" customFormat="1" ht="13.2" x14ac:dyDescent="0.2">
      <c r="A7" s="421"/>
      <c r="B7" s="421"/>
      <c r="C7" s="421"/>
      <c r="D7" s="421"/>
      <c r="E7" s="421"/>
      <c r="F7" s="421"/>
      <c r="G7" s="421"/>
      <c r="H7" s="421"/>
      <c r="I7" s="421"/>
      <c r="J7" s="421"/>
      <c r="K7" s="421"/>
      <c r="L7" s="421"/>
      <c r="M7" s="421"/>
      <c r="N7" s="421"/>
      <c r="O7" s="421"/>
      <c r="P7" s="421"/>
      <c r="Q7" s="421"/>
      <c r="R7" s="421"/>
      <c r="S7" s="421"/>
      <c r="T7" s="421"/>
      <c r="U7" s="421"/>
      <c r="V7" s="421"/>
      <c r="W7" s="421"/>
      <c r="X7" s="421"/>
      <c r="Y7" s="421"/>
      <c r="Z7" s="421"/>
      <c r="AA7" s="421"/>
      <c r="AB7" s="421"/>
      <c r="AC7" s="421"/>
      <c r="AD7" s="421"/>
      <c r="AE7" s="421"/>
      <c r="AF7" s="421"/>
      <c r="AG7" s="421"/>
      <c r="AH7" s="421"/>
      <c r="AI7" s="421"/>
      <c r="AJ7" s="421"/>
      <c r="AK7" s="421"/>
      <c r="AL7" s="421"/>
      <c r="AM7" s="421"/>
      <c r="AN7" s="421"/>
      <c r="AO7" s="421"/>
      <c r="AP7" s="421"/>
      <c r="AQ7" s="421"/>
      <c r="AR7" s="421"/>
      <c r="AS7" s="421"/>
      <c r="AT7" s="421"/>
      <c r="AU7" s="421"/>
      <c r="AV7" s="421"/>
      <c r="AW7" s="421"/>
      <c r="AX7" s="421"/>
      <c r="AY7" s="421"/>
      <c r="AZ7" s="421"/>
      <c r="BA7" s="421"/>
      <c r="BB7" s="421"/>
      <c r="BC7" s="421"/>
      <c r="BD7" s="421"/>
      <c r="BE7" s="421"/>
      <c r="BF7" s="421"/>
      <c r="BG7" s="421"/>
      <c r="BH7" s="421"/>
      <c r="BI7" s="421"/>
      <c r="BJ7" s="421"/>
      <c r="BK7" s="421"/>
      <c r="BL7" s="421"/>
      <c r="BM7" s="421"/>
      <c r="BN7" s="421"/>
      <c r="BO7" s="421"/>
      <c r="BP7" s="421"/>
      <c r="BQ7" s="421"/>
      <c r="BR7" s="421"/>
      <c r="BS7" s="421"/>
      <c r="BT7" s="421"/>
      <c r="BU7" s="421"/>
      <c r="BV7" s="421"/>
      <c r="BW7" s="421"/>
      <c r="BX7" s="421"/>
      <c r="BY7" s="421"/>
      <c r="BZ7" s="421"/>
      <c r="CA7" s="421"/>
      <c r="CB7" s="421"/>
      <c r="CC7" s="421"/>
      <c r="CD7" s="421"/>
      <c r="CE7" s="421"/>
      <c r="CF7" s="421"/>
      <c r="CG7" s="421"/>
      <c r="CH7" s="421"/>
      <c r="CI7" s="421"/>
      <c r="CJ7" s="421"/>
      <c r="CK7" s="421"/>
      <c r="CL7" s="421"/>
      <c r="CM7" s="421"/>
      <c r="CN7" s="421"/>
      <c r="CO7" s="421"/>
      <c r="CP7" s="421"/>
      <c r="CQ7" s="421"/>
      <c r="CR7" s="421"/>
      <c r="CS7" s="421"/>
      <c r="CT7" s="421"/>
      <c r="CU7" s="421"/>
      <c r="CV7" s="421"/>
      <c r="CW7" s="421"/>
      <c r="CX7" s="421"/>
      <c r="CY7" s="421"/>
      <c r="CZ7" s="421"/>
      <c r="DA7" s="421"/>
      <c r="DB7" s="421"/>
      <c r="DC7" s="421"/>
      <c r="DD7" s="421"/>
      <c r="DE7" s="421"/>
      <c r="DF7" s="292"/>
      <c r="DG7" s="292"/>
      <c r="DH7" s="292"/>
      <c r="DI7" s="292"/>
      <c r="DJ7" s="292"/>
      <c r="DK7" s="292"/>
      <c r="DL7" s="292"/>
      <c r="DM7" s="292"/>
      <c r="DN7" s="292"/>
      <c r="DO7" s="292"/>
      <c r="DP7" s="292"/>
      <c r="DQ7" s="292"/>
      <c r="DR7" s="292"/>
      <c r="DS7" s="292"/>
      <c r="DT7" s="292"/>
      <c r="DU7" s="292"/>
      <c r="DV7" s="292"/>
      <c r="DW7" s="292"/>
    </row>
    <row r="8" spans="1:143" s="291" customFormat="1" ht="13.2" x14ac:dyDescent="0.2">
      <c r="A8" s="421"/>
      <c r="B8" s="421"/>
      <c r="C8" s="421"/>
      <c r="D8" s="421"/>
      <c r="E8" s="421"/>
      <c r="F8" s="421"/>
      <c r="G8" s="421"/>
      <c r="H8" s="421"/>
      <c r="I8" s="421"/>
      <c r="J8" s="421"/>
      <c r="K8" s="421"/>
      <c r="L8" s="421"/>
      <c r="M8" s="421"/>
      <c r="N8" s="421"/>
      <c r="O8" s="421"/>
      <c r="P8" s="421"/>
      <c r="Q8" s="421"/>
      <c r="R8" s="421"/>
      <c r="S8" s="421"/>
      <c r="T8" s="421"/>
      <c r="U8" s="421"/>
      <c r="V8" s="421"/>
      <c r="W8" s="421"/>
      <c r="X8" s="421"/>
      <c r="Y8" s="421"/>
      <c r="Z8" s="421"/>
      <c r="AA8" s="421"/>
      <c r="AB8" s="421"/>
      <c r="AC8" s="421"/>
      <c r="AD8" s="421"/>
      <c r="AE8" s="421"/>
      <c r="AF8" s="421"/>
      <c r="AG8" s="421"/>
      <c r="AH8" s="421"/>
      <c r="AI8" s="421"/>
      <c r="AJ8" s="421"/>
      <c r="AK8" s="421"/>
      <c r="AL8" s="421"/>
      <c r="AM8" s="421"/>
      <c r="AN8" s="421"/>
      <c r="AO8" s="421"/>
      <c r="AP8" s="421"/>
      <c r="AQ8" s="421"/>
      <c r="AR8" s="421"/>
      <c r="AS8" s="421"/>
      <c r="AT8" s="421"/>
      <c r="AU8" s="421"/>
      <c r="AV8" s="421"/>
      <c r="AW8" s="421"/>
      <c r="AX8" s="421"/>
      <c r="AY8" s="421"/>
      <c r="AZ8" s="421"/>
      <c r="BA8" s="421"/>
      <c r="BB8" s="421"/>
      <c r="BC8" s="421"/>
      <c r="BD8" s="421"/>
      <c r="BE8" s="421"/>
      <c r="BF8" s="421"/>
      <c r="BG8" s="421"/>
      <c r="BH8" s="421"/>
      <c r="BI8" s="421"/>
      <c r="BJ8" s="421"/>
      <c r="BK8" s="421"/>
      <c r="BL8" s="421"/>
      <c r="BM8" s="421"/>
      <c r="BN8" s="421"/>
      <c r="BO8" s="421"/>
      <c r="BP8" s="421"/>
      <c r="BQ8" s="421"/>
      <c r="BR8" s="421"/>
      <c r="BS8" s="421"/>
      <c r="BT8" s="421"/>
      <c r="BU8" s="421"/>
      <c r="BV8" s="421"/>
      <c r="BW8" s="421"/>
      <c r="BX8" s="421"/>
      <c r="BY8" s="421"/>
      <c r="BZ8" s="421"/>
      <c r="CA8" s="421"/>
      <c r="CB8" s="421"/>
      <c r="CC8" s="421"/>
      <c r="CD8" s="421"/>
      <c r="CE8" s="421"/>
      <c r="CF8" s="421"/>
      <c r="CG8" s="421"/>
      <c r="CH8" s="421"/>
      <c r="CI8" s="421"/>
      <c r="CJ8" s="421"/>
      <c r="CK8" s="421"/>
      <c r="CL8" s="421"/>
      <c r="CM8" s="421"/>
      <c r="CN8" s="421"/>
      <c r="CO8" s="421"/>
      <c r="CP8" s="421"/>
      <c r="CQ8" s="421"/>
      <c r="CR8" s="421"/>
      <c r="CS8" s="421"/>
      <c r="CT8" s="421"/>
      <c r="CU8" s="421"/>
      <c r="CV8" s="421"/>
      <c r="CW8" s="421"/>
      <c r="CX8" s="421"/>
      <c r="CY8" s="421"/>
      <c r="CZ8" s="421"/>
      <c r="DA8" s="421"/>
      <c r="DB8" s="421"/>
      <c r="DC8" s="421"/>
      <c r="DD8" s="421"/>
      <c r="DE8" s="421"/>
      <c r="DF8" s="292"/>
      <c r="DG8" s="292"/>
      <c r="DH8" s="292"/>
      <c r="DI8" s="292"/>
      <c r="DJ8" s="292"/>
      <c r="DK8" s="292"/>
      <c r="DL8" s="292"/>
      <c r="DM8" s="292"/>
      <c r="DN8" s="292"/>
      <c r="DO8" s="292"/>
      <c r="DP8" s="292"/>
      <c r="DQ8" s="292"/>
      <c r="DR8" s="292"/>
      <c r="DS8" s="292"/>
      <c r="DT8" s="292"/>
      <c r="DU8" s="292"/>
      <c r="DV8" s="292"/>
      <c r="DW8" s="292"/>
    </row>
    <row r="9" spans="1:143" s="291" customFormat="1" ht="13.2" x14ac:dyDescent="0.2">
      <c r="A9" s="421"/>
      <c r="B9" s="421"/>
      <c r="C9" s="421"/>
      <c r="D9" s="421"/>
      <c r="E9" s="421"/>
      <c r="F9" s="421"/>
      <c r="G9" s="421"/>
      <c r="H9" s="421"/>
      <c r="I9" s="421"/>
      <c r="J9" s="421"/>
      <c r="K9" s="421"/>
      <c r="L9" s="421"/>
      <c r="M9" s="421"/>
      <c r="N9" s="421"/>
      <c r="O9" s="421"/>
      <c r="P9" s="421"/>
      <c r="Q9" s="421"/>
      <c r="R9" s="421"/>
      <c r="S9" s="421"/>
      <c r="T9" s="421"/>
      <c r="U9" s="421"/>
      <c r="V9" s="421"/>
      <c r="W9" s="421"/>
      <c r="X9" s="421"/>
      <c r="Y9" s="421"/>
      <c r="Z9" s="421"/>
      <c r="AA9" s="421"/>
      <c r="AB9" s="421"/>
      <c r="AC9" s="421"/>
      <c r="AD9" s="421"/>
      <c r="AE9" s="421"/>
      <c r="AF9" s="421"/>
      <c r="AG9" s="421"/>
      <c r="AH9" s="421"/>
      <c r="AI9" s="421"/>
      <c r="AJ9" s="421"/>
      <c r="AK9" s="421"/>
      <c r="AL9" s="421"/>
      <c r="AM9" s="421"/>
      <c r="AN9" s="421"/>
      <c r="AO9" s="421"/>
      <c r="AP9" s="421"/>
      <c r="AQ9" s="421"/>
      <c r="AR9" s="421"/>
      <c r="AS9" s="421"/>
      <c r="AT9" s="421"/>
      <c r="AU9" s="421"/>
      <c r="AV9" s="421"/>
      <c r="AW9" s="421"/>
      <c r="AX9" s="421"/>
      <c r="AY9" s="421"/>
      <c r="AZ9" s="421"/>
      <c r="BA9" s="421"/>
      <c r="BB9" s="421"/>
      <c r="BC9" s="421"/>
      <c r="BD9" s="421"/>
      <c r="BE9" s="421"/>
      <c r="BF9" s="421"/>
      <c r="BG9" s="421"/>
      <c r="BH9" s="421"/>
      <c r="BI9" s="421"/>
      <c r="BJ9" s="421"/>
      <c r="BK9" s="421"/>
      <c r="BL9" s="421"/>
      <c r="BM9" s="421"/>
      <c r="BN9" s="421"/>
      <c r="BO9" s="421"/>
      <c r="BP9" s="421"/>
      <c r="BQ9" s="421"/>
      <c r="BR9" s="421"/>
      <c r="BS9" s="421"/>
      <c r="BT9" s="421"/>
      <c r="BU9" s="421"/>
      <c r="BV9" s="421"/>
      <c r="BW9" s="421"/>
      <c r="BX9" s="421"/>
      <c r="BY9" s="421"/>
      <c r="BZ9" s="421"/>
      <c r="CA9" s="421"/>
      <c r="CB9" s="421"/>
      <c r="CC9" s="421"/>
      <c r="CD9" s="421"/>
      <c r="CE9" s="421"/>
      <c r="CF9" s="421"/>
      <c r="CG9" s="421"/>
      <c r="CH9" s="421"/>
      <c r="CI9" s="421"/>
      <c r="CJ9" s="421"/>
      <c r="CK9" s="421"/>
      <c r="CL9" s="421"/>
      <c r="CM9" s="421"/>
      <c r="CN9" s="421"/>
      <c r="CO9" s="421"/>
      <c r="CP9" s="421"/>
      <c r="CQ9" s="421"/>
      <c r="CR9" s="421"/>
      <c r="CS9" s="421"/>
      <c r="CT9" s="421"/>
      <c r="CU9" s="421"/>
      <c r="CV9" s="421"/>
      <c r="CW9" s="421"/>
      <c r="CX9" s="421"/>
      <c r="CY9" s="421"/>
      <c r="CZ9" s="421"/>
      <c r="DA9" s="421"/>
      <c r="DB9" s="421"/>
      <c r="DC9" s="421"/>
      <c r="DD9" s="421"/>
      <c r="DE9" s="421"/>
      <c r="DF9" s="292"/>
      <c r="DG9" s="292"/>
      <c r="DH9" s="292"/>
      <c r="DI9" s="292"/>
      <c r="DJ9" s="292"/>
      <c r="DK9" s="292"/>
      <c r="DL9" s="292"/>
      <c r="DM9" s="292"/>
      <c r="DN9" s="292"/>
      <c r="DO9" s="292"/>
      <c r="DP9" s="292"/>
      <c r="DQ9" s="292"/>
      <c r="DR9" s="292"/>
      <c r="DS9" s="292"/>
      <c r="DT9" s="292"/>
      <c r="DU9" s="292"/>
      <c r="DV9" s="292"/>
      <c r="DW9" s="292"/>
    </row>
    <row r="10" spans="1:143" s="291" customFormat="1" ht="13.2" x14ac:dyDescent="0.2">
      <c r="A10" s="421"/>
      <c r="B10" s="421"/>
      <c r="C10" s="421"/>
      <c r="D10" s="421"/>
      <c r="E10" s="421"/>
      <c r="F10" s="421"/>
      <c r="G10" s="421"/>
      <c r="H10" s="421"/>
      <c r="I10" s="421"/>
      <c r="J10" s="421"/>
      <c r="K10" s="421"/>
      <c r="L10" s="421"/>
      <c r="M10" s="421"/>
      <c r="N10" s="421"/>
      <c r="O10" s="421"/>
      <c r="P10" s="421"/>
      <c r="Q10" s="421"/>
      <c r="R10" s="421"/>
      <c r="S10" s="421"/>
      <c r="T10" s="421"/>
      <c r="U10" s="421"/>
      <c r="V10" s="421"/>
      <c r="W10" s="421"/>
      <c r="X10" s="421"/>
      <c r="Y10" s="421"/>
      <c r="Z10" s="421"/>
      <c r="AA10" s="421"/>
      <c r="AB10" s="421"/>
      <c r="AC10" s="421"/>
      <c r="AD10" s="421"/>
      <c r="AE10" s="421"/>
      <c r="AF10" s="421"/>
      <c r="AG10" s="421"/>
      <c r="AH10" s="421"/>
      <c r="AI10" s="421"/>
      <c r="AJ10" s="421"/>
      <c r="AK10" s="421"/>
      <c r="AL10" s="421"/>
      <c r="AM10" s="421"/>
      <c r="AN10" s="421"/>
      <c r="AO10" s="421"/>
      <c r="AP10" s="421"/>
      <c r="AQ10" s="421"/>
      <c r="AR10" s="421"/>
      <c r="AS10" s="421"/>
      <c r="AT10" s="421"/>
      <c r="AU10" s="421"/>
      <c r="AV10" s="421"/>
      <c r="AW10" s="421"/>
      <c r="AX10" s="421"/>
      <c r="AY10" s="421"/>
      <c r="AZ10" s="421"/>
      <c r="BA10" s="421"/>
      <c r="BB10" s="421"/>
      <c r="BC10" s="421"/>
      <c r="BD10" s="421"/>
      <c r="BE10" s="421"/>
      <c r="BF10" s="421"/>
      <c r="BG10" s="421"/>
      <c r="BH10" s="421"/>
      <c r="BI10" s="421"/>
      <c r="BJ10" s="421"/>
      <c r="BK10" s="421"/>
      <c r="BL10" s="421"/>
      <c r="BM10" s="421"/>
      <c r="BN10" s="421"/>
      <c r="BO10" s="421"/>
      <c r="BP10" s="421"/>
      <c r="BQ10" s="421"/>
      <c r="BR10" s="421"/>
      <c r="BS10" s="421"/>
      <c r="BT10" s="421"/>
      <c r="BU10" s="421"/>
      <c r="BV10" s="421"/>
      <c r="BW10" s="421"/>
      <c r="BX10" s="421"/>
      <c r="BY10" s="421"/>
      <c r="BZ10" s="421"/>
      <c r="CA10" s="421"/>
      <c r="CB10" s="421"/>
      <c r="CC10" s="421"/>
      <c r="CD10" s="421"/>
      <c r="CE10" s="421"/>
      <c r="CF10" s="421"/>
      <c r="CG10" s="421"/>
      <c r="CH10" s="421"/>
      <c r="CI10" s="421"/>
      <c r="CJ10" s="421"/>
      <c r="CK10" s="421"/>
      <c r="CL10" s="421"/>
      <c r="CM10" s="421"/>
      <c r="CN10" s="421"/>
      <c r="CO10" s="421"/>
      <c r="CP10" s="421"/>
      <c r="CQ10" s="421"/>
      <c r="CR10" s="421"/>
      <c r="CS10" s="421"/>
      <c r="CT10" s="421"/>
      <c r="CU10" s="421"/>
      <c r="CV10" s="421"/>
      <c r="CW10" s="421"/>
      <c r="CX10" s="421"/>
      <c r="CY10" s="421"/>
      <c r="CZ10" s="421"/>
      <c r="DA10" s="421"/>
      <c r="DB10" s="421"/>
      <c r="DC10" s="421"/>
      <c r="DD10" s="421"/>
      <c r="DE10" s="421"/>
      <c r="DF10" s="292"/>
      <c r="DG10" s="292"/>
      <c r="DH10" s="292"/>
      <c r="DI10" s="292"/>
      <c r="DJ10" s="292"/>
      <c r="DK10" s="292"/>
      <c r="DL10" s="292"/>
      <c r="DM10" s="292"/>
      <c r="DN10" s="292"/>
      <c r="DO10" s="292"/>
      <c r="DP10" s="292"/>
      <c r="DQ10" s="292"/>
      <c r="DR10" s="292"/>
      <c r="DS10" s="292"/>
      <c r="DT10" s="292"/>
      <c r="DU10" s="292"/>
      <c r="DV10" s="292"/>
      <c r="DW10" s="292"/>
      <c r="EM10" s="291" t="s">
        <v>588</v>
      </c>
    </row>
    <row r="11" spans="1:143" s="291" customFormat="1" ht="13.2" x14ac:dyDescent="0.2">
      <c r="A11" s="421"/>
      <c r="B11" s="421"/>
      <c r="C11" s="421"/>
      <c r="D11" s="421"/>
      <c r="E11" s="421"/>
      <c r="F11" s="421"/>
      <c r="G11" s="421"/>
      <c r="H11" s="421"/>
      <c r="I11" s="421"/>
      <c r="J11" s="421"/>
      <c r="K11" s="421"/>
      <c r="L11" s="421"/>
      <c r="M11" s="421"/>
      <c r="N11" s="421"/>
      <c r="O11" s="421"/>
      <c r="P11" s="421"/>
      <c r="Q11" s="421"/>
      <c r="R11" s="421"/>
      <c r="S11" s="421"/>
      <c r="T11" s="421"/>
      <c r="U11" s="421"/>
      <c r="V11" s="421"/>
      <c r="W11" s="421"/>
      <c r="X11" s="421"/>
      <c r="Y11" s="421"/>
      <c r="Z11" s="421"/>
      <c r="AA11" s="421"/>
      <c r="AB11" s="421"/>
      <c r="AC11" s="421"/>
      <c r="AD11" s="421"/>
      <c r="AE11" s="421"/>
      <c r="AF11" s="421"/>
      <c r="AG11" s="421"/>
      <c r="AH11" s="421"/>
      <c r="AI11" s="421"/>
      <c r="AJ11" s="421"/>
      <c r="AK11" s="421"/>
      <c r="AL11" s="421"/>
      <c r="AM11" s="421"/>
      <c r="AN11" s="421"/>
      <c r="AO11" s="421"/>
      <c r="AP11" s="421"/>
      <c r="AQ11" s="421"/>
      <c r="AR11" s="421"/>
      <c r="AS11" s="421"/>
      <c r="AT11" s="421"/>
      <c r="AU11" s="421"/>
      <c r="AV11" s="421"/>
      <c r="AW11" s="421"/>
      <c r="AX11" s="421"/>
      <c r="AY11" s="421"/>
      <c r="AZ11" s="421"/>
      <c r="BA11" s="421"/>
      <c r="BB11" s="421"/>
      <c r="BC11" s="421"/>
      <c r="BD11" s="421"/>
      <c r="BE11" s="421"/>
      <c r="BF11" s="421"/>
      <c r="BG11" s="421"/>
      <c r="BH11" s="421"/>
      <c r="BI11" s="421"/>
      <c r="BJ11" s="421"/>
      <c r="BK11" s="421"/>
      <c r="BL11" s="421"/>
      <c r="BM11" s="421"/>
      <c r="BN11" s="421"/>
      <c r="BO11" s="421"/>
      <c r="BP11" s="421"/>
      <c r="BQ11" s="421"/>
      <c r="BR11" s="421"/>
      <c r="BS11" s="421"/>
      <c r="BT11" s="421"/>
      <c r="BU11" s="421"/>
      <c r="BV11" s="421"/>
      <c r="BW11" s="421"/>
      <c r="BX11" s="421"/>
      <c r="BY11" s="421"/>
      <c r="BZ11" s="421"/>
      <c r="CA11" s="421"/>
      <c r="CB11" s="421"/>
      <c r="CC11" s="421"/>
      <c r="CD11" s="421"/>
      <c r="CE11" s="421"/>
      <c r="CF11" s="421"/>
      <c r="CG11" s="421"/>
      <c r="CH11" s="421"/>
      <c r="CI11" s="421"/>
      <c r="CJ11" s="421"/>
      <c r="CK11" s="421"/>
      <c r="CL11" s="421"/>
      <c r="CM11" s="421"/>
      <c r="CN11" s="421"/>
      <c r="CO11" s="421"/>
      <c r="CP11" s="421"/>
      <c r="CQ11" s="421"/>
      <c r="CR11" s="421"/>
      <c r="CS11" s="421"/>
      <c r="CT11" s="421"/>
      <c r="CU11" s="421"/>
      <c r="CV11" s="421"/>
      <c r="CW11" s="421"/>
      <c r="CX11" s="421"/>
      <c r="CY11" s="421"/>
      <c r="CZ11" s="421"/>
      <c r="DA11" s="421"/>
      <c r="DB11" s="421"/>
      <c r="DC11" s="421"/>
      <c r="DD11" s="421"/>
      <c r="DE11" s="421"/>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2" x14ac:dyDescent="0.2">
      <c r="A12" s="421"/>
      <c r="B12" s="421"/>
      <c r="C12" s="421"/>
      <c r="D12" s="421"/>
      <c r="E12" s="421"/>
      <c r="F12" s="421"/>
      <c r="G12" s="421"/>
      <c r="H12" s="421"/>
      <c r="I12" s="421"/>
      <c r="J12" s="421"/>
      <c r="K12" s="421"/>
      <c r="L12" s="421"/>
      <c r="M12" s="421"/>
      <c r="N12" s="421"/>
      <c r="O12" s="421"/>
      <c r="P12" s="421"/>
      <c r="Q12" s="421"/>
      <c r="R12" s="421"/>
      <c r="S12" s="421"/>
      <c r="T12" s="421"/>
      <c r="U12" s="421"/>
      <c r="V12" s="421"/>
      <c r="W12" s="421"/>
      <c r="X12" s="421"/>
      <c r="Y12" s="421"/>
      <c r="Z12" s="421"/>
      <c r="AA12" s="421"/>
      <c r="AB12" s="421"/>
      <c r="AC12" s="421"/>
      <c r="AD12" s="421"/>
      <c r="AE12" s="421"/>
      <c r="AF12" s="421"/>
      <c r="AG12" s="421"/>
      <c r="AH12" s="421"/>
      <c r="AI12" s="421"/>
      <c r="AJ12" s="421"/>
      <c r="AK12" s="421"/>
      <c r="AL12" s="421"/>
      <c r="AM12" s="421"/>
      <c r="AN12" s="421"/>
      <c r="AO12" s="421"/>
      <c r="AP12" s="421"/>
      <c r="AQ12" s="421"/>
      <c r="AR12" s="421"/>
      <c r="AS12" s="421"/>
      <c r="AT12" s="421"/>
      <c r="AU12" s="421"/>
      <c r="AV12" s="421"/>
      <c r="AW12" s="421"/>
      <c r="AX12" s="421"/>
      <c r="AY12" s="421"/>
      <c r="AZ12" s="421"/>
      <c r="BA12" s="421"/>
      <c r="BB12" s="421"/>
      <c r="BC12" s="421"/>
      <c r="BD12" s="421"/>
      <c r="BE12" s="421"/>
      <c r="BF12" s="421"/>
      <c r="BG12" s="421"/>
      <c r="BH12" s="421"/>
      <c r="BI12" s="421"/>
      <c r="BJ12" s="421"/>
      <c r="BK12" s="421"/>
      <c r="BL12" s="421"/>
      <c r="BM12" s="421"/>
      <c r="BN12" s="421"/>
      <c r="BO12" s="421"/>
      <c r="BP12" s="421"/>
      <c r="BQ12" s="421"/>
      <c r="BR12" s="421"/>
      <c r="BS12" s="421"/>
      <c r="BT12" s="421"/>
      <c r="BU12" s="421"/>
      <c r="BV12" s="421"/>
      <c r="BW12" s="421"/>
      <c r="BX12" s="421"/>
      <c r="BY12" s="421"/>
      <c r="BZ12" s="421"/>
      <c r="CA12" s="421"/>
      <c r="CB12" s="421"/>
      <c r="CC12" s="421"/>
      <c r="CD12" s="421"/>
      <c r="CE12" s="421"/>
      <c r="CF12" s="421"/>
      <c r="CG12" s="421"/>
      <c r="CH12" s="421"/>
      <c r="CI12" s="421"/>
      <c r="CJ12" s="421"/>
      <c r="CK12" s="421"/>
      <c r="CL12" s="421"/>
      <c r="CM12" s="421"/>
      <c r="CN12" s="421"/>
      <c r="CO12" s="421"/>
      <c r="CP12" s="421"/>
      <c r="CQ12" s="421"/>
      <c r="CR12" s="421"/>
      <c r="CS12" s="421"/>
      <c r="CT12" s="421"/>
      <c r="CU12" s="421"/>
      <c r="CV12" s="421"/>
      <c r="CW12" s="421"/>
      <c r="CX12" s="421"/>
      <c r="CY12" s="421"/>
      <c r="CZ12" s="421"/>
      <c r="DA12" s="421"/>
      <c r="DB12" s="421"/>
      <c r="DC12" s="421"/>
      <c r="DD12" s="421"/>
      <c r="DE12" s="421"/>
      <c r="DF12" s="292"/>
      <c r="DG12" s="292"/>
      <c r="DH12" s="292"/>
      <c r="DI12" s="292"/>
      <c r="DJ12" s="292"/>
      <c r="DK12" s="292"/>
      <c r="DL12" s="292"/>
      <c r="DM12" s="292"/>
      <c r="DN12" s="292"/>
      <c r="DO12" s="292"/>
      <c r="DP12" s="292"/>
      <c r="DQ12" s="292"/>
      <c r="DR12" s="292"/>
      <c r="DS12" s="292"/>
      <c r="DT12" s="292"/>
      <c r="DU12" s="292"/>
      <c r="DV12" s="292"/>
      <c r="DW12" s="292"/>
      <c r="EM12" s="291" t="s">
        <v>588</v>
      </c>
    </row>
    <row r="13" spans="1:143" s="291" customFormat="1" ht="13.2" x14ac:dyDescent="0.2">
      <c r="A13" s="421"/>
      <c r="B13" s="421"/>
      <c r="C13" s="421"/>
      <c r="D13" s="421"/>
      <c r="E13" s="421"/>
      <c r="F13" s="421"/>
      <c r="G13" s="421"/>
      <c r="H13" s="421"/>
      <c r="I13" s="421"/>
      <c r="J13" s="421"/>
      <c r="K13" s="421"/>
      <c r="L13" s="421"/>
      <c r="M13" s="421"/>
      <c r="N13" s="421"/>
      <c r="O13" s="421"/>
      <c r="P13" s="421"/>
      <c r="Q13" s="421"/>
      <c r="R13" s="421"/>
      <c r="S13" s="421"/>
      <c r="T13" s="421"/>
      <c r="U13" s="421"/>
      <c r="V13" s="421"/>
      <c r="W13" s="421"/>
      <c r="X13" s="421"/>
      <c r="Y13" s="421"/>
      <c r="Z13" s="421"/>
      <c r="AA13" s="421"/>
      <c r="AB13" s="421"/>
      <c r="AC13" s="421"/>
      <c r="AD13" s="421"/>
      <c r="AE13" s="421"/>
      <c r="AF13" s="421"/>
      <c r="AG13" s="421"/>
      <c r="AH13" s="421"/>
      <c r="AI13" s="421"/>
      <c r="AJ13" s="421"/>
      <c r="AK13" s="421"/>
      <c r="AL13" s="421"/>
      <c r="AM13" s="421"/>
      <c r="AN13" s="421"/>
      <c r="AO13" s="421"/>
      <c r="AP13" s="421"/>
      <c r="AQ13" s="421"/>
      <c r="AR13" s="421"/>
      <c r="AS13" s="421"/>
      <c r="AT13" s="421"/>
      <c r="AU13" s="421"/>
      <c r="AV13" s="421"/>
      <c r="AW13" s="421"/>
      <c r="AX13" s="421"/>
      <c r="AY13" s="421"/>
      <c r="AZ13" s="421"/>
      <c r="BA13" s="421"/>
      <c r="BB13" s="421"/>
      <c r="BC13" s="421"/>
      <c r="BD13" s="421"/>
      <c r="BE13" s="421"/>
      <c r="BF13" s="421"/>
      <c r="BG13" s="421"/>
      <c r="BH13" s="421"/>
      <c r="BI13" s="421"/>
      <c r="BJ13" s="421"/>
      <c r="BK13" s="421"/>
      <c r="BL13" s="421"/>
      <c r="BM13" s="421"/>
      <c r="BN13" s="421"/>
      <c r="BO13" s="421"/>
      <c r="BP13" s="421"/>
      <c r="BQ13" s="421"/>
      <c r="BR13" s="421"/>
      <c r="BS13" s="421"/>
      <c r="BT13" s="421"/>
      <c r="BU13" s="421"/>
      <c r="BV13" s="421"/>
      <c r="BW13" s="421"/>
      <c r="BX13" s="421"/>
      <c r="BY13" s="421"/>
      <c r="BZ13" s="421"/>
      <c r="CA13" s="421"/>
      <c r="CB13" s="421"/>
      <c r="CC13" s="421"/>
      <c r="CD13" s="421"/>
      <c r="CE13" s="421"/>
      <c r="CF13" s="421"/>
      <c r="CG13" s="421"/>
      <c r="CH13" s="421"/>
      <c r="CI13" s="421"/>
      <c r="CJ13" s="421"/>
      <c r="CK13" s="421"/>
      <c r="CL13" s="421"/>
      <c r="CM13" s="421"/>
      <c r="CN13" s="421"/>
      <c r="CO13" s="421"/>
      <c r="CP13" s="421"/>
      <c r="CQ13" s="421"/>
      <c r="CR13" s="421"/>
      <c r="CS13" s="421"/>
      <c r="CT13" s="421"/>
      <c r="CU13" s="421"/>
      <c r="CV13" s="421"/>
      <c r="CW13" s="421"/>
      <c r="CX13" s="421"/>
      <c r="CY13" s="421"/>
      <c r="CZ13" s="421"/>
      <c r="DA13" s="421"/>
      <c r="DB13" s="421"/>
      <c r="DC13" s="421"/>
      <c r="DD13" s="421"/>
      <c r="DE13" s="421"/>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2" x14ac:dyDescent="0.2">
      <c r="A14" s="421"/>
      <c r="B14" s="421"/>
      <c r="C14" s="421"/>
      <c r="D14" s="421"/>
      <c r="E14" s="421"/>
      <c r="F14" s="421"/>
      <c r="G14" s="421"/>
      <c r="H14" s="421"/>
      <c r="I14" s="421"/>
      <c r="J14" s="421"/>
      <c r="K14" s="421"/>
      <c r="L14" s="421"/>
      <c r="M14" s="421"/>
      <c r="N14" s="421"/>
      <c r="O14" s="421"/>
      <c r="P14" s="421"/>
      <c r="Q14" s="421"/>
      <c r="R14" s="421"/>
      <c r="S14" s="421"/>
      <c r="T14" s="421"/>
      <c r="U14" s="421"/>
      <c r="V14" s="421"/>
      <c r="W14" s="421"/>
      <c r="X14" s="421"/>
      <c r="Y14" s="421"/>
      <c r="Z14" s="421"/>
      <c r="AA14" s="421"/>
      <c r="AB14" s="421"/>
      <c r="AC14" s="421"/>
      <c r="AD14" s="421"/>
      <c r="AE14" s="421"/>
      <c r="AF14" s="421"/>
      <c r="AG14" s="421"/>
      <c r="AH14" s="421"/>
      <c r="AI14" s="421"/>
      <c r="AJ14" s="421"/>
      <c r="AK14" s="421"/>
      <c r="AL14" s="421"/>
      <c r="AM14" s="421"/>
      <c r="AN14" s="421"/>
      <c r="AO14" s="421"/>
      <c r="AP14" s="421"/>
      <c r="AQ14" s="421"/>
      <c r="AR14" s="421"/>
      <c r="AS14" s="421"/>
      <c r="AT14" s="421"/>
      <c r="AU14" s="421"/>
      <c r="AV14" s="421"/>
      <c r="AW14" s="421"/>
      <c r="AX14" s="421"/>
      <c r="AY14" s="421"/>
      <c r="AZ14" s="421"/>
      <c r="BA14" s="421"/>
      <c r="BB14" s="421"/>
      <c r="BC14" s="421"/>
      <c r="BD14" s="421"/>
      <c r="BE14" s="421"/>
      <c r="BF14" s="421"/>
      <c r="BG14" s="421"/>
      <c r="BH14" s="421"/>
      <c r="BI14" s="421"/>
      <c r="BJ14" s="421"/>
      <c r="BK14" s="421"/>
      <c r="BL14" s="421"/>
      <c r="BM14" s="421"/>
      <c r="BN14" s="421"/>
      <c r="BO14" s="421"/>
      <c r="BP14" s="421"/>
      <c r="BQ14" s="421"/>
      <c r="BR14" s="421"/>
      <c r="BS14" s="421"/>
      <c r="BT14" s="421"/>
      <c r="BU14" s="421"/>
      <c r="BV14" s="421"/>
      <c r="BW14" s="421"/>
      <c r="BX14" s="421"/>
      <c r="BY14" s="421"/>
      <c r="BZ14" s="421"/>
      <c r="CA14" s="421"/>
      <c r="CB14" s="421"/>
      <c r="CC14" s="421"/>
      <c r="CD14" s="421"/>
      <c r="CE14" s="421"/>
      <c r="CF14" s="421"/>
      <c r="CG14" s="421"/>
      <c r="CH14" s="421"/>
      <c r="CI14" s="421"/>
      <c r="CJ14" s="421"/>
      <c r="CK14" s="421"/>
      <c r="CL14" s="421"/>
      <c r="CM14" s="421"/>
      <c r="CN14" s="421"/>
      <c r="CO14" s="421"/>
      <c r="CP14" s="421"/>
      <c r="CQ14" s="421"/>
      <c r="CR14" s="421"/>
      <c r="CS14" s="421"/>
      <c r="CT14" s="421"/>
      <c r="CU14" s="421"/>
      <c r="CV14" s="421"/>
      <c r="CW14" s="421"/>
      <c r="CX14" s="421"/>
      <c r="CY14" s="421"/>
      <c r="CZ14" s="421"/>
      <c r="DA14" s="421"/>
      <c r="DB14" s="421"/>
      <c r="DC14" s="421"/>
      <c r="DD14" s="421"/>
      <c r="DE14" s="421"/>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2" x14ac:dyDescent="0.2">
      <c r="A15" s="386"/>
      <c r="B15" s="421"/>
      <c r="C15" s="421"/>
      <c r="D15" s="421"/>
      <c r="E15" s="421"/>
      <c r="F15" s="421"/>
      <c r="G15" s="421"/>
      <c r="H15" s="421"/>
      <c r="I15" s="421"/>
      <c r="J15" s="421"/>
      <c r="K15" s="421"/>
      <c r="L15" s="421"/>
      <c r="M15" s="421"/>
      <c r="N15" s="421"/>
      <c r="O15" s="421"/>
      <c r="P15" s="421"/>
      <c r="Q15" s="421"/>
      <c r="R15" s="421"/>
      <c r="S15" s="421"/>
      <c r="T15" s="421"/>
      <c r="U15" s="421"/>
      <c r="V15" s="421"/>
      <c r="W15" s="421"/>
      <c r="X15" s="421"/>
      <c r="Y15" s="421"/>
      <c r="Z15" s="421"/>
      <c r="AA15" s="421"/>
      <c r="AB15" s="421"/>
      <c r="AC15" s="421"/>
      <c r="AD15" s="421"/>
      <c r="AE15" s="421"/>
      <c r="AF15" s="421"/>
      <c r="AG15" s="421"/>
      <c r="AH15" s="421"/>
      <c r="AI15" s="421"/>
      <c r="AJ15" s="421"/>
      <c r="AK15" s="421"/>
      <c r="AL15" s="421"/>
      <c r="AM15" s="421"/>
      <c r="AN15" s="421"/>
      <c r="AO15" s="421"/>
      <c r="AP15" s="421"/>
      <c r="AQ15" s="421"/>
      <c r="AR15" s="421"/>
      <c r="AS15" s="421"/>
      <c r="AT15" s="421"/>
      <c r="AU15" s="421"/>
      <c r="AV15" s="421"/>
      <c r="AW15" s="421"/>
      <c r="AX15" s="421"/>
      <c r="AY15" s="421"/>
      <c r="AZ15" s="421"/>
      <c r="BA15" s="421"/>
      <c r="BB15" s="421"/>
      <c r="BC15" s="421"/>
      <c r="BD15" s="421"/>
      <c r="BE15" s="421"/>
      <c r="BF15" s="421"/>
      <c r="BG15" s="421"/>
      <c r="BH15" s="421"/>
      <c r="BI15" s="421"/>
      <c r="BJ15" s="421"/>
      <c r="BK15" s="421"/>
      <c r="BL15" s="421"/>
      <c r="BM15" s="421"/>
      <c r="BN15" s="421"/>
      <c r="BO15" s="421"/>
      <c r="BP15" s="421"/>
      <c r="BQ15" s="421"/>
      <c r="BR15" s="421"/>
      <c r="BS15" s="421"/>
      <c r="BT15" s="421"/>
      <c r="BU15" s="421"/>
      <c r="BV15" s="421"/>
      <c r="BW15" s="421"/>
      <c r="BX15" s="421"/>
      <c r="BY15" s="421"/>
      <c r="BZ15" s="421"/>
      <c r="CA15" s="421"/>
      <c r="CB15" s="421"/>
      <c r="CC15" s="421"/>
      <c r="CD15" s="421"/>
      <c r="CE15" s="421"/>
      <c r="CF15" s="421"/>
      <c r="CG15" s="421"/>
      <c r="CH15" s="421"/>
      <c r="CI15" s="421"/>
      <c r="CJ15" s="421"/>
      <c r="CK15" s="421"/>
      <c r="CL15" s="421"/>
      <c r="CM15" s="421"/>
      <c r="CN15" s="421"/>
      <c r="CO15" s="421"/>
      <c r="CP15" s="421"/>
      <c r="CQ15" s="421"/>
      <c r="CR15" s="421"/>
      <c r="CS15" s="421"/>
      <c r="CT15" s="421"/>
      <c r="CU15" s="421"/>
      <c r="CV15" s="421"/>
      <c r="CW15" s="421"/>
      <c r="CX15" s="421"/>
      <c r="CY15" s="421"/>
      <c r="CZ15" s="421"/>
      <c r="DA15" s="421"/>
      <c r="DB15" s="421"/>
      <c r="DC15" s="421"/>
      <c r="DD15" s="421"/>
      <c r="DE15" s="421"/>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2" x14ac:dyDescent="0.2">
      <c r="A16" s="386"/>
      <c r="B16" s="421"/>
      <c r="C16" s="421"/>
      <c r="D16" s="421"/>
      <c r="E16" s="421"/>
      <c r="F16" s="421"/>
      <c r="G16" s="421"/>
      <c r="H16" s="421"/>
      <c r="I16" s="421"/>
      <c r="J16" s="421"/>
      <c r="K16" s="421"/>
      <c r="L16" s="421"/>
      <c r="M16" s="421"/>
      <c r="N16" s="421"/>
      <c r="O16" s="421"/>
      <c r="P16" s="421"/>
      <c r="Q16" s="421"/>
      <c r="R16" s="421"/>
      <c r="S16" s="421"/>
      <c r="T16" s="421"/>
      <c r="U16" s="421"/>
      <c r="V16" s="421"/>
      <c r="W16" s="421"/>
      <c r="X16" s="421"/>
      <c r="Y16" s="421"/>
      <c r="Z16" s="421"/>
      <c r="AA16" s="421"/>
      <c r="AB16" s="421"/>
      <c r="AC16" s="421"/>
      <c r="AD16" s="421"/>
      <c r="AE16" s="421"/>
      <c r="AF16" s="421"/>
      <c r="AG16" s="421"/>
      <c r="AH16" s="421"/>
      <c r="AI16" s="421"/>
      <c r="AJ16" s="421"/>
      <c r="AK16" s="421"/>
      <c r="AL16" s="421"/>
      <c r="AM16" s="421"/>
      <c r="AN16" s="421"/>
      <c r="AO16" s="421"/>
      <c r="AP16" s="421"/>
      <c r="AQ16" s="421"/>
      <c r="AR16" s="421"/>
      <c r="AS16" s="421"/>
      <c r="AT16" s="421"/>
      <c r="AU16" s="421"/>
      <c r="AV16" s="421"/>
      <c r="AW16" s="421"/>
      <c r="AX16" s="421"/>
      <c r="AY16" s="421"/>
      <c r="AZ16" s="421"/>
      <c r="BA16" s="421"/>
      <c r="BB16" s="421"/>
      <c r="BC16" s="421"/>
      <c r="BD16" s="421"/>
      <c r="BE16" s="421"/>
      <c r="BF16" s="421"/>
      <c r="BG16" s="421"/>
      <c r="BH16" s="421"/>
      <c r="BI16" s="421"/>
      <c r="BJ16" s="421"/>
      <c r="BK16" s="421"/>
      <c r="BL16" s="421"/>
      <c r="BM16" s="421"/>
      <c r="BN16" s="421"/>
      <c r="BO16" s="421"/>
      <c r="BP16" s="421"/>
      <c r="BQ16" s="421"/>
      <c r="BR16" s="421"/>
      <c r="BS16" s="421"/>
      <c r="BT16" s="421"/>
      <c r="BU16" s="421"/>
      <c r="BV16" s="421"/>
      <c r="BW16" s="421"/>
      <c r="BX16" s="421"/>
      <c r="BY16" s="421"/>
      <c r="BZ16" s="421"/>
      <c r="CA16" s="421"/>
      <c r="CB16" s="421"/>
      <c r="CC16" s="421"/>
      <c r="CD16" s="421"/>
      <c r="CE16" s="421"/>
      <c r="CF16" s="421"/>
      <c r="CG16" s="421"/>
      <c r="CH16" s="421"/>
      <c r="CI16" s="421"/>
      <c r="CJ16" s="421"/>
      <c r="CK16" s="421"/>
      <c r="CL16" s="421"/>
      <c r="CM16" s="421"/>
      <c r="CN16" s="421"/>
      <c r="CO16" s="421"/>
      <c r="CP16" s="421"/>
      <c r="CQ16" s="421"/>
      <c r="CR16" s="421"/>
      <c r="CS16" s="421"/>
      <c r="CT16" s="421"/>
      <c r="CU16" s="421"/>
      <c r="CV16" s="421"/>
      <c r="CW16" s="421"/>
      <c r="CX16" s="421"/>
      <c r="CY16" s="421"/>
      <c r="CZ16" s="421"/>
      <c r="DA16" s="421"/>
      <c r="DB16" s="421"/>
      <c r="DC16" s="421"/>
      <c r="DD16" s="421"/>
      <c r="DE16" s="421"/>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2" x14ac:dyDescent="0.2">
      <c r="A17" s="386"/>
      <c r="B17" s="421"/>
      <c r="C17" s="421"/>
      <c r="D17" s="421"/>
      <c r="E17" s="421"/>
      <c r="F17" s="421"/>
      <c r="G17" s="421"/>
      <c r="H17" s="421"/>
      <c r="I17" s="421"/>
      <c r="J17" s="421"/>
      <c r="K17" s="421"/>
      <c r="L17" s="421"/>
      <c r="M17" s="421"/>
      <c r="N17" s="421"/>
      <c r="O17" s="421"/>
      <c r="P17" s="421"/>
      <c r="Q17" s="421"/>
      <c r="R17" s="421"/>
      <c r="S17" s="421"/>
      <c r="T17" s="421"/>
      <c r="U17" s="421"/>
      <c r="V17" s="421"/>
      <c r="W17" s="421"/>
      <c r="X17" s="421"/>
      <c r="Y17" s="421"/>
      <c r="Z17" s="421"/>
      <c r="AA17" s="421"/>
      <c r="AB17" s="421"/>
      <c r="AC17" s="421"/>
      <c r="AD17" s="421"/>
      <c r="AE17" s="421"/>
      <c r="AF17" s="421"/>
      <c r="AG17" s="421"/>
      <c r="AH17" s="421"/>
      <c r="AI17" s="421"/>
      <c r="AJ17" s="421"/>
      <c r="AK17" s="421"/>
      <c r="AL17" s="421"/>
      <c r="AM17" s="421"/>
      <c r="AN17" s="421"/>
      <c r="AO17" s="421"/>
      <c r="AP17" s="421"/>
      <c r="AQ17" s="421"/>
      <c r="AR17" s="421"/>
      <c r="AS17" s="421"/>
      <c r="AT17" s="421"/>
      <c r="AU17" s="421"/>
      <c r="AV17" s="421"/>
      <c r="AW17" s="421"/>
      <c r="AX17" s="421"/>
      <c r="AY17" s="421"/>
      <c r="AZ17" s="421"/>
      <c r="BA17" s="421"/>
      <c r="BB17" s="421"/>
      <c r="BC17" s="421"/>
      <c r="BD17" s="421"/>
      <c r="BE17" s="421"/>
      <c r="BF17" s="421"/>
      <c r="BG17" s="421"/>
      <c r="BH17" s="421"/>
      <c r="BI17" s="421"/>
      <c r="BJ17" s="421"/>
      <c r="BK17" s="421"/>
      <c r="BL17" s="421"/>
      <c r="BM17" s="421"/>
      <c r="BN17" s="421"/>
      <c r="BO17" s="421"/>
      <c r="BP17" s="421"/>
      <c r="BQ17" s="421"/>
      <c r="BR17" s="421"/>
      <c r="BS17" s="421"/>
      <c r="BT17" s="421"/>
      <c r="BU17" s="421"/>
      <c r="BV17" s="421"/>
      <c r="BW17" s="421"/>
      <c r="BX17" s="421"/>
      <c r="BY17" s="421"/>
      <c r="BZ17" s="421"/>
      <c r="CA17" s="421"/>
      <c r="CB17" s="421"/>
      <c r="CC17" s="421"/>
      <c r="CD17" s="421"/>
      <c r="CE17" s="421"/>
      <c r="CF17" s="421"/>
      <c r="CG17" s="421"/>
      <c r="CH17" s="421"/>
      <c r="CI17" s="421"/>
      <c r="CJ17" s="421"/>
      <c r="CK17" s="421"/>
      <c r="CL17" s="421"/>
      <c r="CM17" s="421"/>
      <c r="CN17" s="421"/>
      <c r="CO17" s="421"/>
      <c r="CP17" s="421"/>
      <c r="CQ17" s="421"/>
      <c r="CR17" s="421"/>
      <c r="CS17" s="421"/>
      <c r="CT17" s="421"/>
      <c r="CU17" s="421"/>
      <c r="CV17" s="421"/>
      <c r="CW17" s="421"/>
      <c r="CX17" s="421"/>
      <c r="CY17" s="421"/>
      <c r="CZ17" s="421"/>
      <c r="DA17" s="421"/>
      <c r="DB17" s="421"/>
      <c r="DC17" s="421"/>
      <c r="DD17" s="421"/>
      <c r="DE17" s="421"/>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2" x14ac:dyDescent="0.2">
      <c r="A18" s="386"/>
      <c r="B18" s="421"/>
      <c r="C18" s="421"/>
      <c r="D18" s="421"/>
      <c r="E18" s="421"/>
      <c r="F18" s="421"/>
      <c r="G18" s="421"/>
      <c r="H18" s="421"/>
      <c r="I18" s="421"/>
      <c r="J18" s="421"/>
      <c r="K18" s="421"/>
      <c r="L18" s="421"/>
      <c r="M18" s="421"/>
      <c r="N18" s="421"/>
      <c r="O18" s="421"/>
      <c r="P18" s="421"/>
      <c r="Q18" s="421"/>
      <c r="R18" s="421"/>
      <c r="S18" s="421"/>
      <c r="T18" s="421"/>
      <c r="U18" s="421"/>
      <c r="V18" s="421"/>
      <c r="W18" s="421"/>
      <c r="X18" s="421"/>
      <c r="Y18" s="421"/>
      <c r="Z18" s="421"/>
      <c r="AA18" s="421"/>
      <c r="AB18" s="421"/>
      <c r="AC18" s="421"/>
      <c r="AD18" s="421"/>
      <c r="AE18" s="421"/>
      <c r="AF18" s="421"/>
      <c r="AG18" s="421"/>
      <c r="AH18" s="421"/>
      <c r="AI18" s="421"/>
      <c r="AJ18" s="421"/>
      <c r="AK18" s="421"/>
      <c r="AL18" s="421"/>
      <c r="AM18" s="421"/>
      <c r="AN18" s="421"/>
      <c r="AO18" s="421"/>
      <c r="AP18" s="421"/>
      <c r="AQ18" s="421"/>
      <c r="AR18" s="421"/>
      <c r="AS18" s="421"/>
      <c r="AT18" s="421"/>
      <c r="AU18" s="421"/>
      <c r="AV18" s="421"/>
      <c r="AW18" s="421"/>
      <c r="AX18" s="421"/>
      <c r="AY18" s="421"/>
      <c r="AZ18" s="421"/>
      <c r="BA18" s="421"/>
      <c r="BB18" s="421"/>
      <c r="BC18" s="421"/>
      <c r="BD18" s="421"/>
      <c r="BE18" s="421"/>
      <c r="BF18" s="421"/>
      <c r="BG18" s="421"/>
      <c r="BH18" s="421"/>
      <c r="BI18" s="421"/>
      <c r="BJ18" s="421"/>
      <c r="BK18" s="421"/>
      <c r="BL18" s="421"/>
      <c r="BM18" s="421"/>
      <c r="BN18" s="421"/>
      <c r="BO18" s="421"/>
      <c r="BP18" s="421"/>
      <c r="BQ18" s="421"/>
      <c r="BR18" s="421"/>
      <c r="BS18" s="421"/>
      <c r="BT18" s="421"/>
      <c r="BU18" s="421"/>
      <c r="BV18" s="421"/>
      <c r="BW18" s="421"/>
      <c r="BX18" s="421"/>
      <c r="BY18" s="421"/>
      <c r="BZ18" s="421"/>
      <c r="CA18" s="421"/>
      <c r="CB18" s="421"/>
      <c r="CC18" s="421"/>
      <c r="CD18" s="421"/>
      <c r="CE18" s="421"/>
      <c r="CF18" s="421"/>
      <c r="CG18" s="421"/>
      <c r="CH18" s="421"/>
      <c r="CI18" s="421"/>
      <c r="CJ18" s="421"/>
      <c r="CK18" s="421"/>
      <c r="CL18" s="421"/>
      <c r="CM18" s="421"/>
      <c r="CN18" s="421"/>
      <c r="CO18" s="421"/>
      <c r="CP18" s="421"/>
      <c r="CQ18" s="421"/>
      <c r="CR18" s="421"/>
      <c r="CS18" s="421"/>
      <c r="CT18" s="421"/>
      <c r="CU18" s="421"/>
      <c r="CV18" s="421"/>
      <c r="CW18" s="421"/>
      <c r="CX18" s="421"/>
      <c r="CY18" s="421"/>
      <c r="CZ18" s="421"/>
      <c r="DA18" s="421"/>
      <c r="DB18" s="421"/>
      <c r="DC18" s="421"/>
      <c r="DD18" s="421"/>
      <c r="DE18" s="421"/>
      <c r="DF18" s="292"/>
      <c r="DG18" s="292"/>
      <c r="DH18" s="292"/>
      <c r="DI18" s="292"/>
      <c r="DJ18" s="292"/>
      <c r="DK18" s="292"/>
      <c r="DL18" s="292"/>
      <c r="DM18" s="292"/>
      <c r="DN18" s="292"/>
      <c r="DO18" s="292"/>
      <c r="DP18" s="292"/>
      <c r="DQ18" s="292"/>
      <c r="DR18" s="292"/>
      <c r="DS18" s="292"/>
      <c r="DT18" s="292"/>
      <c r="DU18" s="292"/>
      <c r="DV18" s="292"/>
      <c r="DW18" s="292"/>
    </row>
    <row r="19" spans="1:351" ht="13.2" x14ac:dyDescent="0.2">
      <c r="DD19" s="386"/>
      <c r="DE19" s="386"/>
    </row>
    <row r="20" spans="1:351" ht="13.2" x14ac:dyDescent="0.2">
      <c r="DD20" s="386"/>
      <c r="DE20" s="386"/>
    </row>
    <row r="21" spans="1:351" ht="16.2" x14ac:dyDescent="0.2">
      <c r="B21" s="420"/>
      <c r="C21" s="416"/>
      <c r="D21" s="416"/>
      <c r="E21" s="416"/>
      <c r="F21" s="416"/>
      <c r="G21" s="416"/>
      <c r="H21" s="416"/>
      <c r="I21" s="416"/>
      <c r="J21" s="416"/>
      <c r="K21" s="416"/>
      <c r="L21" s="416"/>
      <c r="M21" s="416"/>
      <c r="N21" s="419"/>
      <c r="O21" s="416"/>
      <c r="P21" s="416"/>
      <c r="Q21" s="416"/>
      <c r="R21" s="416"/>
      <c r="S21" s="416"/>
      <c r="T21" s="416"/>
      <c r="U21" s="416"/>
      <c r="V21" s="416"/>
      <c r="W21" s="416"/>
      <c r="X21" s="416"/>
      <c r="Y21" s="416"/>
      <c r="Z21" s="416"/>
      <c r="AA21" s="416"/>
      <c r="AB21" s="416"/>
      <c r="AC21" s="416"/>
      <c r="AD21" s="416"/>
      <c r="AE21" s="416"/>
      <c r="AF21" s="416"/>
      <c r="AG21" s="416"/>
      <c r="AH21" s="416"/>
      <c r="AI21" s="416"/>
      <c r="AJ21" s="416"/>
      <c r="AK21" s="416"/>
      <c r="AL21" s="416"/>
      <c r="AM21" s="416"/>
      <c r="AN21" s="416"/>
      <c r="AO21" s="416"/>
      <c r="AP21" s="416"/>
      <c r="AQ21" s="416"/>
      <c r="AR21" s="416"/>
      <c r="AS21" s="416"/>
      <c r="AT21" s="419"/>
      <c r="AU21" s="416"/>
      <c r="AV21" s="416"/>
      <c r="AW21" s="416"/>
      <c r="AX21" s="416"/>
      <c r="AY21" s="416"/>
      <c r="AZ21" s="416"/>
      <c r="BA21" s="416"/>
      <c r="BB21" s="416"/>
      <c r="BC21" s="416"/>
      <c r="BD21" s="416"/>
      <c r="BE21" s="416"/>
      <c r="BF21" s="419"/>
      <c r="BG21" s="416"/>
      <c r="BH21" s="416"/>
      <c r="BI21" s="416"/>
      <c r="BJ21" s="416"/>
      <c r="BK21" s="416"/>
      <c r="BL21" s="416"/>
      <c r="BM21" s="416"/>
      <c r="BN21" s="416"/>
      <c r="BO21" s="416"/>
      <c r="BP21" s="416"/>
      <c r="BQ21" s="416"/>
      <c r="BR21" s="419"/>
      <c r="BS21" s="416"/>
      <c r="BT21" s="416"/>
      <c r="BU21" s="416"/>
      <c r="BV21" s="416"/>
      <c r="BW21" s="416"/>
      <c r="BX21" s="416"/>
      <c r="BY21" s="416"/>
      <c r="BZ21" s="416"/>
      <c r="CA21" s="416"/>
      <c r="CB21" s="416"/>
      <c r="CC21" s="416"/>
      <c r="CD21" s="419"/>
      <c r="CE21" s="416"/>
      <c r="CF21" s="416"/>
      <c r="CG21" s="416"/>
      <c r="CH21" s="416"/>
      <c r="CI21" s="416"/>
      <c r="CJ21" s="416"/>
      <c r="CK21" s="416"/>
      <c r="CL21" s="416"/>
      <c r="CM21" s="416"/>
      <c r="CN21" s="416"/>
      <c r="CO21" s="416"/>
      <c r="CP21" s="419"/>
      <c r="CQ21" s="416"/>
      <c r="CR21" s="416"/>
      <c r="CS21" s="416"/>
      <c r="CT21" s="416"/>
      <c r="CU21" s="416"/>
      <c r="CV21" s="416"/>
      <c r="CW21" s="416"/>
      <c r="CX21" s="416"/>
      <c r="CY21" s="416"/>
      <c r="CZ21" s="416"/>
      <c r="DA21" s="416"/>
      <c r="DB21" s="419"/>
      <c r="DC21" s="416"/>
      <c r="DD21" s="415"/>
      <c r="DE21" s="386"/>
      <c r="MM21" s="418"/>
    </row>
    <row r="22" spans="1:351" ht="16.2" x14ac:dyDescent="0.2">
      <c r="B22" s="387"/>
      <c r="MM22" s="418"/>
    </row>
    <row r="23" spans="1:351" ht="13.2" x14ac:dyDescent="0.2">
      <c r="B23" s="387"/>
    </row>
    <row r="24" spans="1:351" ht="13.2" x14ac:dyDescent="0.2">
      <c r="B24" s="387"/>
    </row>
    <row r="25" spans="1:351" ht="13.2" x14ac:dyDescent="0.2">
      <c r="B25" s="387"/>
    </row>
    <row r="26" spans="1:351" ht="13.2" x14ac:dyDescent="0.2">
      <c r="B26" s="387"/>
    </row>
    <row r="27" spans="1:351" ht="13.2" x14ac:dyDescent="0.2">
      <c r="B27" s="387"/>
    </row>
    <row r="28" spans="1:351" ht="13.2" x14ac:dyDescent="0.2">
      <c r="B28" s="387"/>
    </row>
    <row r="29" spans="1:351" ht="13.2" x14ac:dyDescent="0.2">
      <c r="B29" s="387"/>
    </row>
    <row r="30" spans="1:351" ht="13.2" x14ac:dyDescent="0.2">
      <c r="B30" s="387"/>
    </row>
    <row r="31" spans="1:351" ht="13.2" x14ac:dyDescent="0.2">
      <c r="B31" s="387"/>
    </row>
    <row r="32" spans="1:351" ht="13.2" x14ac:dyDescent="0.2">
      <c r="B32" s="387"/>
    </row>
    <row r="33" spans="2:109" ht="13.2" x14ac:dyDescent="0.2">
      <c r="B33" s="387"/>
    </row>
    <row r="34" spans="2:109" ht="13.2" x14ac:dyDescent="0.2">
      <c r="B34" s="387"/>
    </row>
    <row r="35" spans="2:109" ht="13.2" x14ac:dyDescent="0.2">
      <c r="B35" s="387"/>
    </row>
    <row r="36" spans="2:109" ht="13.2" x14ac:dyDescent="0.2">
      <c r="B36" s="387"/>
    </row>
    <row r="37" spans="2:109" ht="13.2" x14ac:dyDescent="0.2">
      <c r="B37" s="387"/>
    </row>
    <row r="38" spans="2:109" ht="13.2" x14ac:dyDescent="0.2">
      <c r="B38" s="387"/>
    </row>
    <row r="39" spans="2:109" ht="13.2" x14ac:dyDescent="0.2">
      <c r="B39" s="392"/>
      <c r="C39" s="391"/>
      <c r="D39" s="391"/>
      <c r="E39" s="391"/>
      <c r="F39" s="391"/>
      <c r="G39" s="391"/>
      <c r="H39" s="391"/>
      <c r="I39" s="391"/>
      <c r="J39" s="391"/>
      <c r="K39" s="391"/>
      <c r="L39" s="391"/>
      <c r="M39" s="391"/>
      <c r="N39" s="391"/>
      <c r="O39" s="391"/>
      <c r="P39" s="391"/>
      <c r="Q39" s="391"/>
      <c r="R39" s="391"/>
      <c r="S39" s="391"/>
      <c r="T39" s="391"/>
      <c r="U39" s="391"/>
      <c r="V39" s="391"/>
      <c r="W39" s="391"/>
      <c r="X39" s="391"/>
      <c r="Y39" s="391"/>
      <c r="Z39" s="391"/>
      <c r="AA39" s="391"/>
      <c r="AB39" s="391"/>
      <c r="AC39" s="391"/>
      <c r="AD39" s="391"/>
      <c r="AE39" s="391"/>
      <c r="AF39" s="391"/>
      <c r="AG39" s="391"/>
      <c r="AH39" s="391"/>
      <c r="AI39" s="391"/>
      <c r="AJ39" s="391"/>
      <c r="AK39" s="391"/>
      <c r="AL39" s="391"/>
      <c r="AM39" s="391"/>
      <c r="AN39" s="391"/>
      <c r="AO39" s="391"/>
      <c r="AP39" s="391"/>
      <c r="AQ39" s="391"/>
      <c r="AR39" s="391"/>
      <c r="AS39" s="391"/>
      <c r="AT39" s="391"/>
      <c r="AU39" s="391"/>
      <c r="AV39" s="391"/>
      <c r="AW39" s="391"/>
      <c r="AX39" s="391"/>
      <c r="AY39" s="391"/>
      <c r="AZ39" s="391"/>
      <c r="BA39" s="391"/>
      <c r="BB39" s="391"/>
      <c r="BC39" s="391"/>
      <c r="BD39" s="391"/>
      <c r="BE39" s="391"/>
      <c r="BF39" s="391"/>
      <c r="BG39" s="391"/>
      <c r="BH39" s="391"/>
      <c r="BI39" s="391"/>
      <c r="BJ39" s="391"/>
      <c r="BK39" s="391"/>
      <c r="BL39" s="391"/>
      <c r="BM39" s="391"/>
      <c r="BN39" s="391"/>
      <c r="BO39" s="391"/>
      <c r="BP39" s="391"/>
      <c r="BQ39" s="391"/>
      <c r="BR39" s="391"/>
      <c r="BS39" s="391"/>
      <c r="BT39" s="391"/>
      <c r="BU39" s="391"/>
      <c r="BV39" s="391"/>
      <c r="BW39" s="391"/>
      <c r="BX39" s="391"/>
      <c r="BY39" s="391"/>
      <c r="BZ39" s="391"/>
      <c r="CA39" s="391"/>
      <c r="CB39" s="391"/>
      <c r="CC39" s="391"/>
      <c r="CD39" s="391"/>
      <c r="CE39" s="391"/>
      <c r="CF39" s="391"/>
      <c r="CG39" s="391"/>
      <c r="CH39" s="391"/>
      <c r="CI39" s="391"/>
      <c r="CJ39" s="391"/>
      <c r="CK39" s="391"/>
      <c r="CL39" s="391"/>
      <c r="CM39" s="391"/>
      <c r="CN39" s="391"/>
      <c r="CO39" s="391"/>
      <c r="CP39" s="391"/>
      <c r="CQ39" s="391"/>
      <c r="CR39" s="391"/>
      <c r="CS39" s="391"/>
      <c r="CT39" s="391"/>
      <c r="CU39" s="391"/>
      <c r="CV39" s="391"/>
      <c r="CW39" s="391"/>
      <c r="CX39" s="391"/>
      <c r="CY39" s="391"/>
      <c r="CZ39" s="391"/>
      <c r="DA39" s="391"/>
      <c r="DB39" s="391"/>
      <c r="DC39" s="391"/>
      <c r="DD39" s="390"/>
    </row>
    <row r="40" spans="2:109" ht="13.2" x14ac:dyDescent="0.2">
      <c r="B40" s="407"/>
      <c r="DD40" s="407"/>
      <c r="DE40" s="386"/>
    </row>
    <row r="41" spans="2:109" ht="16.2" x14ac:dyDescent="0.2">
      <c r="B41" s="417" t="s">
        <v>587</v>
      </c>
      <c r="C41" s="416"/>
      <c r="D41" s="416"/>
      <c r="E41" s="416"/>
      <c r="F41" s="416"/>
      <c r="G41" s="416"/>
      <c r="H41" s="416"/>
      <c r="I41" s="416"/>
      <c r="J41" s="416"/>
      <c r="K41" s="416"/>
      <c r="L41" s="416"/>
      <c r="M41" s="416"/>
      <c r="N41" s="416"/>
      <c r="O41" s="416"/>
      <c r="P41" s="416"/>
      <c r="Q41" s="416"/>
      <c r="R41" s="416"/>
      <c r="S41" s="416"/>
      <c r="T41" s="416"/>
      <c r="U41" s="416"/>
      <c r="V41" s="416"/>
      <c r="W41" s="416"/>
      <c r="X41" s="416"/>
      <c r="Y41" s="416"/>
      <c r="Z41" s="416"/>
      <c r="AA41" s="416"/>
      <c r="AB41" s="416"/>
      <c r="AC41" s="416"/>
      <c r="AD41" s="416"/>
      <c r="AE41" s="416"/>
      <c r="AF41" s="416"/>
      <c r="AG41" s="416"/>
      <c r="AH41" s="416"/>
      <c r="AI41" s="416"/>
      <c r="AJ41" s="416"/>
      <c r="AK41" s="416"/>
      <c r="AL41" s="416"/>
      <c r="AM41" s="416"/>
      <c r="AN41" s="416"/>
      <c r="AO41" s="416"/>
      <c r="AP41" s="416"/>
      <c r="AQ41" s="416"/>
      <c r="AR41" s="416"/>
      <c r="AS41" s="416"/>
      <c r="AT41" s="416"/>
      <c r="AU41" s="416"/>
      <c r="AV41" s="416"/>
      <c r="AW41" s="416"/>
      <c r="AX41" s="416"/>
      <c r="AY41" s="416"/>
      <c r="AZ41" s="416"/>
      <c r="BA41" s="416"/>
      <c r="BB41" s="416"/>
      <c r="BC41" s="416"/>
      <c r="BD41" s="416"/>
      <c r="BE41" s="416"/>
      <c r="BF41" s="416"/>
      <c r="BG41" s="416"/>
      <c r="BH41" s="416"/>
      <c r="BI41" s="416"/>
      <c r="BJ41" s="416"/>
      <c r="BK41" s="416"/>
      <c r="BL41" s="416"/>
      <c r="BM41" s="416"/>
      <c r="BN41" s="416"/>
      <c r="BO41" s="416"/>
      <c r="BP41" s="416"/>
      <c r="BQ41" s="416"/>
      <c r="BR41" s="416"/>
      <c r="BS41" s="416"/>
      <c r="BT41" s="416"/>
      <c r="BU41" s="416"/>
      <c r="BV41" s="416"/>
      <c r="BW41" s="416"/>
      <c r="BX41" s="416"/>
      <c r="BY41" s="416"/>
      <c r="BZ41" s="416"/>
      <c r="CA41" s="416"/>
      <c r="CB41" s="416"/>
      <c r="CC41" s="416"/>
      <c r="CD41" s="416"/>
      <c r="CE41" s="416"/>
      <c r="CF41" s="416"/>
      <c r="CG41" s="416"/>
      <c r="CH41" s="416"/>
      <c r="CI41" s="416"/>
      <c r="CJ41" s="416"/>
      <c r="CK41" s="416"/>
      <c r="CL41" s="416"/>
      <c r="CM41" s="416"/>
      <c r="CN41" s="416"/>
      <c r="CO41" s="416"/>
      <c r="CP41" s="416"/>
      <c r="CQ41" s="416"/>
      <c r="CR41" s="416"/>
      <c r="CS41" s="416"/>
      <c r="CT41" s="416"/>
      <c r="CU41" s="416"/>
      <c r="CV41" s="416"/>
      <c r="CW41" s="416"/>
      <c r="CX41" s="416"/>
      <c r="CY41" s="416"/>
      <c r="CZ41" s="416"/>
      <c r="DA41" s="416"/>
      <c r="DB41" s="416"/>
      <c r="DC41" s="416"/>
      <c r="DD41" s="415"/>
    </row>
    <row r="42" spans="2:109" ht="13.2" x14ac:dyDescent="0.2">
      <c r="B42" s="387"/>
      <c r="G42" s="403"/>
      <c r="I42" s="402"/>
      <c r="J42" s="402"/>
      <c r="K42" s="402"/>
      <c r="AM42" s="403"/>
      <c r="AN42" s="403" t="s">
        <v>584</v>
      </c>
      <c r="AP42" s="402"/>
      <c r="AQ42" s="402"/>
      <c r="AR42" s="402"/>
      <c r="AY42" s="403"/>
      <c r="BA42" s="402"/>
      <c r="BB42" s="402"/>
      <c r="BC42" s="402"/>
      <c r="BK42" s="403"/>
      <c r="BM42" s="402"/>
      <c r="BN42" s="402"/>
      <c r="BO42" s="402"/>
      <c r="BW42" s="403"/>
      <c r="BY42" s="402"/>
      <c r="BZ42" s="402"/>
      <c r="CA42" s="402"/>
      <c r="CI42" s="403"/>
      <c r="CK42" s="402"/>
      <c r="CL42" s="402"/>
      <c r="CM42" s="402"/>
      <c r="CU42" s="403"/>
      <c r="CW42" s="402"/>
      <c r="CX42" s="402"/>
      <c r="CY42" s="402"/>
    </row>
    <row r="43" spans="2:109" ht="13.5" customHeight="1" x14ac:dyDescent="0.2">
      <c r="B43" s="387"/>
      <c r="AN43" s="1309" t="s">
        <v>589</v>
      </c>
      <c r="AO43" s="1310"/>
      <c r="AP43" s="1310"/>
      <c r="AQ43" s="1310"/>
      <c r="AR43" s="1310"/>
      <c r="AS43" s="1310"/>
      <c r="AT43" s="1310"/>
      <c r="AU43" s="1310"/>
      <c r="AV43" s="1310"/>
      <c r="AW43" s="1310"/>
      <c r="AX43" s="1310"/>
      <c r="AY43" s="1310"/>
      <c r="AZ43" s="1310"/>
      <c r="BA43" s="1310"/>
      <c r="BB43" s="1310"/>
      <c r="BC43" s="1310"/>
      <c r="BD43" s="1310"/>
      <c r="BE43" s="1310"/>
      <c r="BF43" s="1310"/>
      <c r="BG43" s="1310"/>
      <c r="BH43" s="1310"/>
      <c r="BI43" s="1310"/>
      <c r="BJ43" s="1310"/>
      <c r="BK43" s="1310"/>
      <c r="BL43" s="1310"/>
      <c r="BM43" s="1310"/>
      <c r="BN43" s="1310"/>
      <c r="BO43" s="1310"/>
      <c r="BP43" s="1310"/>
      <c r="BQ43" s="1310"/>
      <c r="BR43" s="1310"/>
      <c r="BS43" s="1310"/>
      <c r="BT43" s="1310"/>
      <c r="BU43" s="1310"/>
      <c r="BV43" s="1310"/>
      <c r="BW43" s="1310"/>
      <c r="BX43" s="1310"/>
      <c r="BY43" s="1310"/>
      <c r="BZ43" s="1310"/>
      <c r="CA43" s="1310"/>
      <c r="CB43" s="1310"/>
      <c r="CC43" s="1310"/>
      <c r="CD43" s="1310"/>
      <c r="CE43" s="1310"/>
      <c r="CF43" s="1310"/>
      <c r="CG43" s="1310"/>
      <c r="CH43" s="1310"/>
      <c r="CI43" s="1310"/>
      <c r="CJ43" s="1310"/>
      <c r="CK43" s="1310"/>
      <c r="CL43" s="1310"/>
      <c r="CM43" s="1310"/>
      <c r="CN43" s="1310"/>
      <c r="CO43" s="1310"/>
      <c r="CP43" s="1310"/>
      <c r="CQ43" s="1310"/>
      <c r="CR43" s="1310"/>
      <c r="CS43" s="1310"/>
      <c r="CT43" s="1310"/>
      <c r="CU43" s="1310"/>
      <c r="CV43" s="1310"/>
      <c r="CW43" s="1310"/>
      <c r="CX43" s="1310"/>
      <c r="CY43" s="1310"/>
      <c r="CZ43" s="1310"/>
      <c r="DA43" s="1310"/>
      <c r="DB43" s="1310"/>
      <c r="DC43" s="1311"/>
    </row>
    <row r="44" spans="2:109" ht="13.2" x14ac:dyDescent="0.2">
      <c r="B44" s="387"/>
      <c r="AN44" s="1312"/>
      <c r="AO44" s="1313"/>
      <c r="AP44" s="1313"/>
      <c r="AQ44" s="1313"/>
      <c r="AR44" s="1313"/>
      <c r="AS44" s="1313"/>
      <c r="AT44" s="1313"/>
      <c r="AU44" s="1313"/>
      <c r="AV44" s="1313"/>
      <c r="AW44" s="1313"/>
      <c r="AX44" s="1313"/>
      <c r="AY44" s="1313"/>
      <c r="AZ44" s="1313"/>
      <c r="BA44" s="1313"/>
      <c r="BB44" s="1313"/>
      <c r="BC44" s="1313"/>
      <c r="BD44" s="1313"/>
      <c r="BE44" s="1313"/>
      <c r="BF44" s="1313"/>
      <c r="BG44" s="1313"/>
      <c r="BH44" s="1313"/>
      <c r="BI44" s="1313"/>
      <c r="BJ44" s="1313"/>
      <c r="BK44" s="1313"/>
      <c r="BL44" s="1313"/>
      <c r="BM44" s="1313"/>
      <c r="BN44" s="1313"/>
      <c r="BO44" s="1313"/>
      <c r="BP44" s="1313"/>
      <c r="BQ44" s="1313"/>
      <c r="BR44" s="1313"/>
      <c r="BS44" s="1313"/>
      <c r="BT44" s="1313"/>
      <c r="BU44" s="1313"/>
      <c r="BV44" s="1313"/>
      <c r="BW44" s="1313"/>
      <c r="BX44" s="1313"/>
      <c r="BY44" s="1313"/>
      <c r="BZ44" s="1313"/>
      <c r="CA44" s="1313"/>
      <c r="CB44" s="1313"/>
      <c r="CC44" s="1313"/>
      <c r="CD44" s="1313"/>
      <c r="CE44" s="1313"/>
      <c r="CF44" s="1313"/>
      <c r="CG44" s="1313"/>
      <c r="CH44" s="1313"/>
      <c r="CI44" s="1313"/>
      <c r="CJ44" s="1313"/>
      <c r="CK44" s="1313"/>
      <c r="CL44" s="1313"/>
      <c r="CM44" s="1313"/>
      <c r="CN44" s="1313"/>
      <c r="CO44" s="1313"/>
      <c r="CP44" s="1313"/>
      <c r="CQ44" s="1313"/>
      <c r="CR44" s="1313"/>
      <c r="CS44" s="1313"/>
      <c r="CT44" s="1313"/>
      <c r="CU44" s="1313"/>
      <c r="CV44" s="1313"/>
      <c r="CW44" s="1313"/>
      <c r="CX44" s="1313"/>
      <c r="CY44" s="1313"/>
      <c r="CZ44" s="1313"/>
      <c r="DA44" s="1313"/>
      <c r="DB44" s="1313"/>
      <c r="DC44" s="1314"/>
    </row>
    <row r="45" spans="2:109" ht="13.2" x14ac:dyDescent="0.2">
      <c r="B45" s="387"/>
      <c r="AN45" s="1312"/>
      <c r="AO45" s="1313"/>
      <c r="AP45" s="1313"/>
      <c r="AQ45" s="1313"/>
      <c r="AR45" s="1313"/>
      <c r="AS45" s="1313"/>
      <c r="AT45" s="1313"/>
      <c r="AU45" s="1313"/>
      <c r="AV45" s="1313"/>
      <c r="AW45" s="1313"/>
      <c r="AX45" s="1313"/>
      <c r="AY45" s="1313"/>
      <c r="AZ45" s="1313"/>
      <c r="BA45" s="1313"/>
      <c r="BB45" s="1313"/>
      <c r="BC45" s="1313"/>
      <c r="BD45" s="1313"/>
      <c r="BE45" s="1313"/>
      <c r="BF45" s="1313"/>
      <c r="BG45" s="1313"/>
      <c r="BH45" s="1313"/>
      <c r="BI45" s="1313"/>
      <c r="BJ45" s="1313"/>
      <c r="BK45" s="1313"/>
      <c r="BL45" s="1313"/>
      <c r="BM45" s="1313"/>
      <c r="BN45" s="1313"/>
      <c r="BO45" s="1313"/>
      <c r="BP45" s="1313"/>
      <c r="BQ45" s="1313"/>
      <c r="BR45" s="1313"/>
      <c r="BS45" s="1313"/>
      <c r="BT45" s="1313"/>
      <c r="BU45" s="1313"/>
      <c r="BV45" s="1313"/>
      <c r="BW45" s="1313"/>
      <c r="BX45" s="1313"/>
      <c r="BY45" s="1313"/>
      <c r="BZ45" s="1313"/>
      <c r="CA45" s="1313"/>
      <c r="CB45" s="1313"/>
      <c r="CC45" s="1313"/>
      <c r="CD45" s="1313"/>
      <c r="CE45" s="1313"/>
      <c r="CF45" s="1313"/>
      <c r="CG45" s="1313"/>
      <c r="CH45" s="1313"/>
      <c r="CI45" s="1313"/>
      <c r="CJ45" s="1313"/>
      <c r="CK45" s="1313"/>
      <c r="CL45" s="1313"/>
      <c r="CM45" s="1313"/>
      <c r="CN45" s="1313"/>
      <c r="CO45" s="1313"/>
      <c r="CP45" s="1313"/>
      <c r="CQ45" s="1313"/>
      <c r="CR45" s="1313"/>
      <c r="CS45" s="1313"/>
      <c r="CT45" s="1313"/>
      <c r="CU45" s="1313"/>
      <c r="CV45" s="1313"/>
      <c r="CW45" s="1313"/>
      <c r="CX45" s="1313"/>
      <c r="CY45" s="1313"/>
      <c r="CZ45" s="1313"/>
      <c r="DA45" s="1313"/>
      <c r="DB45" s="1313"/>
      <c r="DC45" s="1314"/>
    </row>
    <row r="46" spans="2:109" ht="13.2" x14ac:dyDescent="0.2">
      <c r="B46" s="387"/>
      <c r="AN46" s="1312"/>
      <c r="AO46" s="1313"/>
      <c r="AP46" s="1313"/>
      <c r="AQ46" s="1313"/>
      <c r="AR46" s="1313"/>
      <c r="AS46" s="1313"/>
      <c r="AT46" s="1313"/>
      <c r="AU46" s="1313"/>
      <c r="AV46" s="1313"/>
      <c r="AW46" s="1313"/>
      <c r="AX46" s="1313"/>
      <c r="AY46" s="1313"/>
      <c r="AZ46" s="1313"/>
      <c r="BA46" s="1313"/>
      <c r="BB46" s="1313"/>
      <c r="BC46" s="1313"/>
      <c r="BD46" s="1313"/>
      <c r="BE46" s="1313"/>
      <c r="BF46" s="1313"/>
      <c r="BG46" s="1313"/>
      <c r="BH46" s="1313"/>
      <c r="BI46" s="1313"/>
      <c r="BJ46" s="1313"/>
      <c r="BK46" s="1313"/>
      <c r="BL46" s="1313"/>
      <c r="BM46" s="1313"/>
      <c r="BN46" s="1313"/>
      <c r="BO46" s="1313"/>
      <c r="BP46" s="1313"/>
      <c r="BQ46" s="1313"/>
      <c r="BR46" s="1313"/>
      <c r="BS46" s="1313"/>
      <c r="BT46" s="1313"/>
      <c r="BU46" s="1313"/>
      <c r="BV46" s="1313"/>
      <c r="BW46" s="1313"/>
      <c r="BX46" s="1313"/>
      <c r="BY46" s="1313"/>
      <c r="BZ46" s="1313"/>
      <c r="CA46" s="1313"/>
      <c r="CB46" s="1313"/>
      <c r="CC46" s="1313"/>
      <c r="CD46" s="1313"/>
      <c r="CE46" s="1313"/>
      <c r="CF46" s="1313"/>
      <c r="CG46" s="1313"/>
      <c r="CH46" s="1313"/>
      <c r="CI46" s="1313"/>
      <c r="CJ46" s="1313"/>
      <c r="CK46" s="1313"/>
      <c r="CL46" s="1313"/>
      <c r="CM46" s="1313"/>
      <c r="CN46" s="1313"/>
      <c r="CO46" s="1313"/>
      <c r="CP46" s="1313"/>
      <c r="CQ46" s="1313"/>
      <c r="CR46" s="1313"/>
      <c r="CS46" s="1313"/>
      <c r="CT46" s="1313"/>
      <c r="CU46" s="1313"/>
      <c r="CV46" s="1313"/>
      <c r="CW46" s="1313"/>
      <c r="CX46" s="1313"/>
      <c r="CY46" s="1313"/>
      <c r="CZ46" s="1313"/>
      <c r="DA46" s="1313"/>
      <c r="DB46" s="1313"/>
      <c r="DC46" s="1314"/>
    </row>
    <row r="47" spans="2:109" ht="13.2" x14ac:dyDescent="0.2">
      <c r="B47" s="387"/>
      <c r="AN47" s="1315"/>
      <c r="AO47" s="1316"/>
      <c r="AP47" s="1316"/>
      <c r="AQ47" s="1316"/>
      <c r="AR47" s="1316"/>
      <c r="AS47" s="1316"/>
      <c r="AT47" s="1316"/>
      <c r="AU47" s="1316"/>
      <c r="AV47" s="1316"/>
      <c r="AW47" s="1316"/>
      <c r="AX47" s="1316"/>
      <c r="AY47" s="1316"/>
      <c r="AZ47" s="1316"/>
      <c r="BA47" s="1316"/>
      <c r="BB47" s="1316"/>
      <c r="BC47" s="1316"/>
      <c r="BD47" s="1316"/>
      <c r="BE47" s="1316"/>
      <c r="BF47" s="1316"/>
      <c r="BG47" s="1316"/>
      <c r="BH47" s="1316"/>
      <c r="BI47" s="1316"/>
      <c r="BJ47" s="1316"/>
      <c r="BK47" s="1316"/>
      <c r="BL47" s="1316"/>
      <c r="BM47" s="1316"/>
      <c r="BN47" s="1316"/>
      <c r="BO47" s="1316"/>
      <c r="BP47" s="1316"/>
      <c r="BQ47" s="1316"/>
      <c r="BR47" s="1316"/>
      <c r="BS47" s="1316"/>
      <c r="BT47" s="1316"/>
      <c r="BU47" s="1316"/>
      <c r="BV47" s="1316"/>
      <c r="BW47" s="1316"/>
      <c r="BX47" s="1316"/>
      <c r="BY47" s="1316"/>
      <c r="BZ47" s="1316"/>
      <c r="CA47" s="1316"/>
      <c r="CB47" s="1316"/>
      <c r="CC47" s="1316"/>
      <c r="CD47" s="1316"/>
      <c r="CE47" s="1316"/>
      <c r="CF47" s="1316"/>
      <c r="CG47" s="1316"/>
      <c r="CH47" s="1316"/>
      <c r="CI47" s="1316"/>
      <c r="CJ47" s="1316"/>
      <c r="CK47" s="1316"/>
      <c r="CL47" s="1316"/>
      <c r="CM47" s="1316"/>
      <c r="CN47" s="1316"/>
      <c r="CO47" s="1316"/>
      <c r="CP47" s="1316"/>
      <c r="CQ47" s="1316"/>
      <c r="CR47" s="1316"/>
      <c r="CS47" s="1316"/>
      <c r="CT47" s="1316"/>
      <c r="CU47" s="1316"/>
      <c r="CV47" s="1316"/>
      <c r="CW47" s="1316"/>
      <c r="CX47" s="1316"/>
      <c r="CY47" s="1316"/>
      <c r="CZ47" s="1316"/>
      <c r="DA47" s="1316"/>
      <c r="DB47" s="1316"/>
      <c r="DC47" s="1317"/>
    </row>
    <row r="48" spans="2:109" ht="13.2" x14ac:dyDescent="0.2">
      <c r="B48" s="387"/>
      <c r="H48" s="394"/>
      <c r="I48" s="394"/>
      <c r="J48" s="394"/>
      <c r="AN48" s="394"/>
      <c r="AO48" s="394"/>
      <c r="AP48" s="394"/>
      <c r="AZ48" s="394"/>
      <c r="BA48" s="394"/>
      <c r="BB48" s="394"/>
      <c r="BL48" s="394"/>
      <c r="BM48" s="394"/>
      <c r="BN48" s="394"/>
      <c r="BX48" s="394"/>
      <c r="BY48" s="394"/>
      <c r="BZ48" s="394"/>
      <c r="CJ48" s="394"/>
      <c r="CK48" s="394"/>
      <c r="CL48" s="394"/>
      <c r="CV48" s="394"/>
      <c r="CW48" s="394"/>
      <c r="CX48" s="394"/>
    </row>
    <row r="49" spans="1:109" ht="13.2" x14ac:dyDescent="0.2">
      <c r="B49" s="387"/>
      <c r="AN49" s="386" t="s">
        <v>583</v>
      </c>
    </row>
    <row r="50" spans="1:109" ht="13.2" x14ac:dyDescent="0.2">
      <c r="B50" s="387"/>
      <c r="G50" s="1318"/>
      <c r="H50" s="1318"/>
      <c r="I50" s="1318"/>
      <c r="J50" s="1318"/>
      <c r="K50" s="396"/>
      <c r="L50" s="396"/>
      <c r="M50" s="395"/>
      <c r="N50" s="395"/>
      <c r="AN50" s="1319"/>
      <c r="AO50" s="1320"/>
      <c r="AP50" s="1320"/>
      <c r="AQ50" s="1320"/>
      <c r="AR50" s="1320"/>
      <c r="AS50" s="1320"/>
      <c r="AT50" s="1320"/>
      <c r="AU50" s="1320"/>
      <c r="AV50" s="1320"/>
      <c r="AW50" s="1320"/>
      <c r="AX50" s="1320"/>
      <c r="AY50" s="1320"/>
      <c r="AZ50" s="1320"/>
      <c r="BA50" s="1320"/>
      <c r="BB50" s="1320"/>
      <c r="BC50" s="1320"/>
      <c r="BD50" s="1320"/>
      <c r="BE50" s="1320"/>
      <c r="BF50" s="1320"/>
      <c r="BG50" s="1320"/>
      <c r="BH50" s="1320"/>
      <c r="BI50" s="1320"/>
      <c r="BJ50" s="1320"/>
      <c r="BK50" s="1320"/>
      <c r="BL50" s="1320"/>
      <c r="BM50" s="1320"/>
      <c r="BN50" s="1320"/>
      <c r="BO50" s="1321"/>
      <c r="BP50" s="1322" t="s">
        <v>546</v>
      </c>
      <c r="BQ50" s="1322"/>
      <c r="BR50" s="1322"/>
      <c r="BS50" s="1322"/>
      <c r="BT50" s="1322"/>
      <c r="BU50" s="1322"/>
      <c r="BV50" s="1322"/>
      <c r="BW50" s="1322"/>
      <c r="BX50" s="1322" t="s">
        <v>547</v>
      </c>
      <c r="BY50" s="1322"/>
      <c r="BZ50" s="1322"/>
      <c r="CA50" s="1322"/>
      <c r="CB50" s="1322"/>
      <c r="CC50" s="1322"/>
      <c r="CD50" s="1322"/>
      <c r="CE50" s="1322"/>
      <c r="CF50" s="1322" t="s">
        <v>548</v>
      </c>
      <c r="CG50" s="1322"/>
      <c r="CH50" s="1322"/>
      <c r="CI50" s="1322"/>
      <c r="CJ50" s="1322"/>
      <c r="CK50" s="1322"/>
      <c r="CL50" s="1322"/>
      <c r="CM50" s="1322"/>
      <c r="CN50" s="1322" t="s">
        <v>549</v>
      </c>
      <c r="CO50" s="1322"/>
      <c r="CP50" s="1322"/>
      <c r="CQ50" s="1322"/>
      <c r="CR50" s="1322"/>
      <c r="CS50" s="1322"/>
      <c r="CT50" s="1322"/>
      <c r="CU50" s="1322"/>
      <c r="CV50" s="1322" t="s">
        <v>550</v>
      </c>
      <c r="CW50" s="1322"/>
      <c r="CX50" s="1322"/>
      <c r="CY50" s="1322"/>
      <c r="CZ50" s="1322"/>
      <c r="DA50" s="1322"/>
      <c r="DB50" s="1322"/>
      <c r="DC50" s="1322"/>
    </row>
    <row r="51" spans="1:109" ht="13.5" customHeight="1" x14ac:dyDescent="0.2">
      <c r="B51" s="387"/>
      <c r="G51" s="1327"/>
      <c r="H51" s="1327"/>
      <c r="I51" s="1328"/>
      <c r="J51" s="1328"/>
      <c r="K51" s="1325"/>
      <c r="L51" s="1325"/>
      <c r="M51" s="1325"/>
      <c r="N51" s="1325"/>
      <c r="AM51" s="394"/>
      <c r="AN51" s="1323" t="s">
        <v>582</v>
      </c>
      <c r="AO51" s="1323"/>
      <c r="AP51" s="1323"/>
      <c r="AQ51" s="1323"/>
      <c r="AR51" s="1323"/>
      <c r="AS51" s="1323"/>
      <c r="AT51" s="1323"/>
      <c r="AU51" s="1323"/>
      <c r="AV51" s="1323"/>
      <c r="AW51" s="1323"/>
      <c r="AX51" s="1323"/>
      <c r="AY51" s="1323"/>
      <c r="AZ51" s="1323"/>
      <c r="BA51" s="1323"/>
      <c r="BB51" s="1323" t="s">
        <v>580</v>
      </c>
      <c r="BC51" s="1323"/>
      <c r="BD51" s="1323"/>
      <c r="BE51" s="1323"/>
      <c r="BF51" s="1323"/>
      <c r="BG51" s="1323"/>
      <c r="BH51" s="1323"/>
      <c r="BI51" s="1323"/>
      <c r="BJ51" s="1323"/>
      <c r="BK51" s="1323"/>
      <c r="BL51" s="1323"/>
      <c r="BM51" s="1323"/>
      <c r="BN51" s="1323"/>
      <c r="BO51" s="1323"/>
      <c r="BP51" s="1324"/>
      <c r="BQ51" s="1324"/>
      <c r="BR51" s="1324"/>
      <c r="BS51" s="1324"/>
      <c r="BT51" s="1324"/>
      <c r="BU51" s="1324"/>
      <c r="BV51" s="1324"/>
      <c r="BW51" s="1324"/>
      <c r="BX51" s="1324"/>
      <c r="BY51" s="1324"/>
      <c r="BZ51" s="1324"/>
      <c r="CA51" s="1324"/>
      <c r="CB51" s="1324"/>
      <c r="CC51" s="1324"/>
      <c r="CD51" s="1324"/>
      <c r="CE51" s="1324"/>
      <c r="CF51" s="1324"/>
      <c r="CG51" s="1324"/>
      <c r="CH51" s="1324"/>
      <c r="CI51" s="1324"/>
      <c r="CJ51" s="1324"/>
      <c r="CK51" s="1324"/>
      <c r="CL51" s="1324"/>
      <c r="CM51" s="1324"/>
      <c r="CN51" s="1324"/>
      <c r="CO51" s="1324"/>
      <c r="CP51" s="1324"/>
      <c r="CQ51" s="1324"/>
      <c r="CR51" s="1324"/>
      <c r="CS51" s="1324"/>
      <c r="CT51" s="1324"/>
      <c r="CU51" s="1324"/>
      <c r="CV51" s="1324"/>
      <c r="CW51" s="1324"/>
      <c r="CX51" s="1324"/>
      <c r="CY51" s="1324"/>
      <c r="CZ51" s="1324"/>
      <c r="DA51" s="1324"/>
      <c r="DB51" s="1324"/>
      <c r="DC51" s="1324"/>
    </row>
    <row r="52" spans="1:109" ht="13.2" x14ac:dyDescent="0.2">
      <c r="B52" s="387"/>
      <c r="G52" s="1327"/>
      <c r="H52" s="1327"/>
      <c r="I52" s="1328"/>
      <c r="J52" s="1328"/>
      <c r="K52" s="1325"/>
      <c r="L52" s="1325"/>
      <c r="M52" s="1325"/>
      <c r="N52" s="1325"/>
      <c r="AM52" s="394"/>
      <c r="AN52" s="1323"/>
      <c r="AO52" s="1323"/>
      <c r="AP52" s="1323"/>
      <c r="AQ52" s="1323"/>
      <c r="AR52" s="1323"/>
      <c r="AS52" s="1323"/>
      <c r="AT52" s="1323"/>
      <c r="AU52" s="1323"/>
      <c r="AV52" s="1323"/>
      <c r="AW52" s="1323"/>
      <c r="AX52" s="1323"/>
      <c r="AY52" s="1323"/>
      <c r="AZ52" s="1323"/>
      <c r="BA52" s="1323"/>
      <c r="BB52" s="1323"/>
      <c r="BC52" s="1323"/>
      <c r="BD52" s="1323"/>
      <c r="BE52" s="1323"/>
      <c r="BF52" s="1323"/>
      <c r="BG52" s="1323"/>
      <c r="BH52" s="1323"/>
      <c r="BI52" s="1323"/>
      <c r="BJ52" s="1323"/>
      <c r="BK52" s="1323"/>
      <c r="BL52" s="1323"/>
      <c r="BM52" s="1323"/>
      <c r="BN52" s="1323"/>
      <c r="BO52" s="1323"/>
      <c r="BP52" s="1324"/>
      <c r="BQ52" s="1324"/>
      <c r="BR52" s="1324"/>
      <c r="BS52" s="1324"/>
      <c r="BT52" s="1324"/>
      <c r="BU52" s="1324"/>
      <c r="BV52" s="1324"/>
      <c r="BW52" s="1324"/>
      <c r="BX52" s="1324"/>
      <c r="BY52" s="1324"/>
      <c r="BZ52" s="1324"/>
      <c r="CA52" s="1324"/>
      <c r="CB52" s="1324"/>
      <c r="CC52" s="1324"/>
      <c r="CD52" s="1324"/>
      <c r="CE52" s="1324"/>
      <c r="CF52" s="1324"/>
      <c r="CG52" s="1324"/>
      <c r="CH52" s="1324"/>
      <c r="CI52" s="1324"/>
      <c r="CJ52" s="1324"/>
      <c r="CK52" s="1324"/>
      <c r="CL52" s="1324"/>
      <c r="CM52" s="1324"/>
      <c r="CN52" s="1324"/>
      <c r="CO52" s="1324"/>
      <c r="CP52" s="1324"/>
      <c r="CQ52" s="1324"/>
      <c r="CR52" s="1324"/>
      <c r="CS52" s="1324"/>
      <c r="CT52" s="1324"/>
      <c r="CU52" s="1324"/>
      <c r="CV52" s="1324"/>
      <c r="CW52" s="1324"/>
      <c r="CX52" s="1324"/>
      <c r="CY52" s="1324"/>
      <c r="CZ52" s="1324"/>
      <c r="DA52" s="1324"/>
      <c r="DB52" s="1324"/>
      <c r="DC52" s="1324"/>
    </row>
    <row r="53" spans="1:109" ht="13.2" x14ac:dyDescent="0.2">
      <c r="A53" s="402"/>
      <c r="B53" s="387"/>
      <c r="G53" s="1327"/>
      <c r="H53" s="1327"/>
      <c r="I53" s="1318"/>
      <c r="J53" s="1318"/>
      <c r="K53" s="1325"/>
      <c r="L53" s="1325"/>
      <c r="M53" s="1325"/>
      <c r="N53" s="1325"/>
      <c r="AM53" s="394"/>
      <c r="AN53" s="1323"/>
      <c r="AO53" s="1323"/>
      <c r="AP53" s="1323"/>
      <c r="AQ53" s="1323"/>
      <c r="AR53" s="1323"/>
      <c r="AS53" s="1323"/>
      <c r="AT53" s="1323"/>
      <c r="AU53" s="1323"/>
      <c r="AV53" s="1323"/>
      <c r="AW53" s="1323"/>
      <c r="AX53" s="1323"/>
      <c r="AY53" s="1323"/>
      <c r="AZ53" s="1323"/>
      <c r="BA53" s="1323"/>
      <c r="BB53" s="1323" t="s">
        <v>586</v>
      </c>
      <c r="BC53" s="1323"/>
      <c r="BD53" s="1323"/>
      <c r="BE53" s="1323"/>
      <c r="BF53" s="1323"/>
      <c r="BG53" s="1323"/>
      <c r="BH53" s="1323"/>
      <c r="BI53" s="1323"/>
      <c r="BJ53" s="1323"/>
      <c r="BK53" s="1323"/>
      <c r="BL53" s="1323"/>
      <c r="BM53" s="1323"/>
      <c r="BN53" s="1323"/>
      <c r="BO53" s="1323"/>
      <c r="BP53" s="1324">
        <v>38.299999999999997</v>
      </c>
      <c r="BQ53" s="1324"/>
      <c r="BR53" s="1324"/>
      <c r="BS53" s="1324"/>
      <c r="BT53" s="1324"/>
      <c r="BU53" s="1324"/>
      <c r="BV53" s="1324"/>
      <c r="BW53" s="1324"/>
      <c r="BX53" s="1324">
        <v>39.700000000000003</v>
      </c>
      <c r="BY53" s="1324"/>
      <c r="BZ53" s="1324"/>
      <c r="CA53" s="1324"/>
      <c r="CB53" s="1324"/>
      <c r="CC53" s="1324"/>
      <c r="CD53" s="1324"/>
      <c r="CE53" s="1324"/>
      <c r="CF53" s="1324">
        <v>40.200000000000003</v>
      </c>
      <c r="CG53" s="1324"/>
      <c r="CH53" s="1324"/>
      <c r="CI53" s="1324"/>
      <c r="CJ53" s="1324"/>
      <c r="CK53" s="1324"/>
      <c r="CL53" s="1324"/>
      <c r="CM53" s="1324"/>
      <c r="CN53" s="1324">
        <v>41.5</v>
      </c>
      <c r="CO53" s="1324"/>
      <c r="CP53" s="1324"/>
      <c r="CQ53" s="1324"/>
      <c r="CR53" s="1324"/>
      <c r="CS53" s="1324"/>
      <c r="CT53" s="1324"/>
      <c r="CU53" s="1324"/>
      <c r="CV53" s="1324">
        <v>43.4</v>
      </c>
      <c r="CW53" s="1324"/>
      <c r="CX53" s="1324"/>
      <c r="CY53" s="1324"/>
      <c r="CZ53" s="1324"/>
      <c r="DA53" s="1324"/>
      <c r="DB53" s="1324"/>
      <c r="DC53" s="1324"/>
    </row>
    <row r="54" spans="1:109" ht="13.2" x14ac:dyDescent="0.2">
      <c r="A54" s="402"/>
      <c r="B54" s="387"/>
      <c r="G54" s="1327"/>
      <c r="H54" s="1327"/>
      <c r="I54" s="1318"/>
      <c r="J54" s="1318"/>
      <c r="K54" s="1325"/>
      <c r="L54" s="1325"/>
      <c r="M54" s="1325"/>
      <c r="N54" s="1325"/>
      <c r="AM54" s="394"/>
      <c r="AN54" s="1323"/>
      <c r="AO54" s="1323"/>
      <c r="AP54" s="1323"/>
      <c r="AQ54" s="1323"/>
      <c r="AR54" s="1323"/>
      <c r="AS54" s="1323"/>
      <c r="AT54" s="1323"/>
      <c r="AU54" s="1323"/>
      <c r="AV54" s="1323"/>
      <c r="AW54" s="1323"/>
      <c r="AX54" s="1323"/>
      <c r="AY54" s="1323"/>
      <c r="AZ54" s="1323"/>
      <c r="BA54" s="1323"/>
      <c r="BB54" s="1323"/>
      <c r="BC54" s="1323"/>
      <c r="BD54" s="1323"/>
      <c r="BE54" s="1323"/>
      <c r="BF54" s="1323"/>
      <c r="BG54" s="1323"/>
      <c r="BH54" s="1323"/>
      <c r="BI54" s="1323"/>
      <c r="BJ54" s="1323"/>
      <c r="BK54" s="1323"/>
      <c r="BL54" s="1323"/>
      <c r="BM54" s="1323"/>
      <c r="BN54" s="1323"/>
      <c r="BO54" s="1323"/>
      <c r="BP54" s="1324"/>
      <c r="BQ54" s="1324"/>
      <c r="BR54" s="1324"/>
      <c r="BS54" s="1324"/>
      <c r="BT54" s="1324"/>
      <c r="BU54" s="1324"/>
      <c r="BV54" s="1324"/>
      <c r="BW54" s="1324"/>
      <c r="BX54" s="1324"/>
      <c r="BY54" s="1324"/>
      <c r="BZ54" s="1324"/>
      <c r="CA54" s="1324"/>
      <c r="CB54" s="1324"/>
      <c r="CC54" s="1324"/>
      <c r="CD54" s="1324"/>
      <c r="CE54" s="1324"/>
      <c r="CF54" s="1324"/>
      <c r="CG54" s="1324"/>
      <c r="CH54" s="1324"/>
      <c r="CI54" s="1324"/>
      <c r="CJ54" s="1324"/>
      <c r="CK54" s="1324"/>
      <c r="CL54" s="1324"/>
      <c r="CM54" s="1324"/>
      <c r="CN54" s="1324"/>
      <c r="CO54" s="1324"/>
      <c r="CP54" s="1324"/>
      <c r="CQ54" s="1324"/>
      <c r="CR54" s="1324"/>
      <c r="CS54" s="1324"/>
      <c r="CT54" s="1324"/>
      <c r="CU54" s="1324"/>
      <c r="CV54" s="1324"/>
      <c r="CW54" s="1324"/>
      <c r="CX54" s="1324"/>
      <c r="CY54" s="1324"/>
      <c r="CZ54" s="1324"/>
      <c r="DA54" s="1324"/>
      <c r="DB54" s="1324"/>
      <c r="DC54" s="1324"/>
    </row>
    <row r="55" spans="1:109" ht="13.2" x14ac:dyDescent="0.2">
      <c r="A55" s="402"/>
      <c r="B55" s="387"/>
      <c r="G55" s="1318"/>
      <c r="H55" s="1318"/>
      <c r="I55" s="1318"/>
      <c r="J55" s="1318"/>
      <c r="K55" s="1325"/>
      <c r="L55" s="1325"/>
      <c r="M55" s="1325"/>
      <c r="N55" s="1325"/>
      <c r="AN55" s="1322" t="s">
        <v>581</v>
      </c>
      <c r="AO55" s="1322"/>
      <c r="AP55" s="1322"/>
      <c r="AQ55" s="1322"/>
      <c r="AR55" s="1322"/>
      <c r="AS55" s="1322"/>
      <c r="AT55" s="1322"/>
      <c r="AU55" s="1322"/>
      <c r="AV55" s="1322"/>
      <c r="AW55" s="1322"/>
      <c r="AX55" s="1322"/>
      <c r="AY55" s="1322"/>
      <c r="AZ55" s="1322"/>
      <c r="BA55" s="1322"/>
      <c r="BB55" s="1323" t="s">
        <v>580</v>
      </c>
      <c r="BC55" s="1323"/>
      <c r="BD55" s="1323"/>
      <c r="BE55" s="1323"/>
      <c r="BF55" s="1323"/>
      <c r="BG55" s="1323"/>
      <c r="BH55" s="1323"/>
      <c r="BI55" s="1323"/>
      <c r="BJ55" s="1323"/>
      <c r="BK55" s="1323"/>
      <c r="BL55" s="1323"/>
      <c r="BM55" s="1323"/>
      <c r="BN55" s="1323"/>
      <c r="BO55" s="1323"/>
      <c r="BP55" s="1324">
        <v>0</v>
      </c>
      <c r="BQ55" s="1324"/>
      <c r="BR55" s="1324"/>
      <c r="BS55" s="1324"/>
      <c r="BT55" s="1324"/>
      <c r="BU55" s="1324"/>
      <c r="BV55" s="1324"/>
      <c r="BW55" s="1324"/>
      <c r="BX55" s="1324">
        <v>0</v>
      </c>
      <c r="BY55" s="1324"/>
      <c r="BZ55" s="1324"/>
      <c r="CA55" s="1324"/>
      <c r="CB55" s="1324"/>
      <c r="CC55" s="1324"/>
      <c r="CD55" s="1324"/>
      <c r="CE55" s="1324"/>
      <c r="CF55" s="1324">
        <v>0</v>
      </c>
      <c r="CG55" s="1324"/>
      <c r="CH55" s="1324"/>
      <c r="CI55" s="1324"/>
      <c r="CJ55" s="1324"/>
      <c r="CK55" s="1324"/>
      <c r="CL55" s="1324"/>
      <c r="CM55" s="1324"/>
      <c r="CN55" s="1324">
        <v>0</v>
      </c>
      <c r="CO55" s="1324"/>
      <c r="CP55" s="1324"/>
      <c r="CQ55" s="1324"/>
      <c r="CR55" s="1324"/>
      <c r="CS55" s="1324"/>
      <c r="CT55" s="1324"/>
      <c r="CU55" s="1324"/>
      <c r="CV55" s="1324">
        <v>0</v>
      </c>
      <c r="CW55" s="1324"/>
      <c r="CX55" s="1324"/>
      <c r="CY55" s="1324"/>
      <c r="CZ55" s="1324"/>
      <c r="DA55" s="1324"/>
      <c r="DB55" s="1324"/>
      <c r="DC55" s="1324"/>
    </row>
    <row r="56" spans="1:109" ht="13.2" x14ac:dyDescent="0.2">
      <c r="A56" s="402"/>
      <c r="B56" s="387"/>
      <c r="G56" s="1318"/>
      <c r="H56" s="1318"/>
      <c r="I56" s="1318"/>
      <c r="J56" s="1318"/>
      <c r="K56" s="1325"/>
      <c r="L56" s="1325"/>
      <c r="M56" s="1325"/>
      <c r="N56" s="1325"/>
      <c r="AN56" s="1322"/>
      <c r="AO56" s="1322"/>
      <c r="AP56" s="1322"/>
      <c r="AQ56" s="1322"/>
      <c r="AR56" s="1322"/>
      <c r="AS56" s="1322"/>
      <c r="AT56" s="1322"/>
      <c r="AU56" s="1322"/>
      <c r="AV56" s="1322"/>
      <c r="AW56" s="1322"/>
      <c r="AX56" s="1322"/>
      <c r="AY56" s="1322"/>
      <c r="AZ56" s="1322"/>
      <c r="BA56" s="1322"/>
      <c r="BB56" s="1323"/>
      <c r="BC56" s="1323"/>
      <c r="BD56" s="1323"/>
      <c r="BE56" s="1323"/>
      <c r="BF56" s="1323"/>
      <c r="BG56" s="1323"/>
      <c r="BH56" s="1323"/>
      <c r="BI56" s="1323"/>
      <c r="BJ56" s="1323"/>
      <c r="BK56" s="1323"/>
      <c r="BL56" s="1323"/>
      <c r="BM56" s="1323"/>
      <c r="BN56" s="1323"/>
      <c r="BO56" s="1323"/>
      <c r="BP56" s="1324"/>
      <c r="BQ56" s="1324"/>
      <c r="BR56" s="1324"/>
      <c r="BS56" s="1324"/>
      <c r="BT56" s="1324"/>
      <c r="BU56" s="1324"/>
      <c r="BV56" s="1324"/>
      <c r="BW56" s="1324"/>
      <c r="BX56" s="1324"/>
      <c r="BY56" s="1324"/>
      <c r="BZ56" s="1324"/>
      <c r="CA56" s="1324"/>
      <c r="CB56" s="1324"/>
      <c r="CC56" s="1324"/>
      <c r="CD56" s="1324"/>
      <c r="CE56" s="1324"/>
      <c r="CF56" s="1324"/>
      <c r="CG56" s="1324"/>
      <c r="CH56" s="1324"/>
      <c r="CI56" s="1324"/>
      <c r="CJ56" s="1324"/>
      <c r="CK56" s="1324"/>
      <c r="CL56" s="1324"/>
      <c r="CM56" s="1324"/>
      <c r="CN56" s="1324"/>
      <c r="CO56" s="1324"/>
      <c r="CP56" s="1324"/>
      <c r="CQ56" s="1324"/>
      <c r="CR56" s="1324"/>
      <c r="CS56" s="1324"/>
      <c r="CT56" s="1324"/>
      <c r="CU56" s="1324"/>
      <c r="CV56" s="1324"/>
      <c r="CW56" s="1324"/>
      <c r="CX56" s="1324"/>
      <c r="CY56" s="1324"/>
      <c r="CZ56" s="1324"/>
      <c r="DA56" s="1324"/>
      <c r="DB56" s="1324"/>
      <c r="DC56" s="1324"/>
    </row>
    <row r="57" spans="1:109" s="402" customFormat="1" ht="13.2" x14ac:dyDescent="0.2">
      <c r="B57" s="408"/>
      <c r="G57" s="1318"/>
      <c r="H57" s="1318"/>
      <c r="I57" s="1326"/>
      <c r="J57" s="1326"/>
      <c r="K57" s="1325"/>
      <c r="L57" s="1325"/>
      <c r="M57" s="1325"/>
      <c r="N57" s="1325"/>
      <c r="AM57" s="386"/>
      <c r="AN57" s="1322"/>
      <c r="AO57" s="1322"/>
      <c r="AP57" s="1322"/>
      <c r="AQ57" s="1322"/>
      <c r="AR57" s="1322"/>
      <c r="AS57" s="1322"/>
      <c r="AT57" s="1322"/>
      <c r="AU57" s="1322"/>
      <c r="AV57" s="1322"/>
      <c r="AW57" s="1322"/>
      <c r="AX57" s="1322"/>
      <c r="AY57" s="1322"/>
      <c r="AZ57" s="1322"/>
      <c r="BA57" s="1322"/>
      <c r="BB57" s="1323" t="s">
        <v>586</v>
      </c>
      <c r="BC57" s="1323"/>
      <c r="BD57" s="1323"/>
      <c r="BE57" s="1323"/>
      <c r="BF57" s="1323"/>
      <c r="BG57" s="1323"/>
      <c r="BH57" s="1323"/>
      <c r="BI57" s="1323"/>
      <c r="BJ57" s="1323"/>
      <c r="BK57" s="1323"/>
      <c r="BL57" s="1323"/>
      <c r="BM57" s="1323"/>
      <c r="BN57" s="1323"/>
      <c r="BO57" s="1323"/>
      <c r="BP57" s="1324">
        <v>54.2</v>
      </c>
      <c r="BQ57" s="1324"/>
      <c r="BR57" s="1324"/>
      <c r="BS57" s="1324"/>
      <c r="BT57" s="1324"/>
      <c r="BU57" s="1324"/>
      <c r="BV57" s="1324"/>
      <c r="BW57" s="1324"/>
      <c r="BX57" s="1324">
        <v>56.3</v>
      </c>
      <c r="BY57" s="1324"/>
      <c r="BZ57" s="1324"/>
      <c r="CA57" s="1324"/>
      <c r="CB57" s="1324"/>
      <c r="CC57" s="1324"/>
      <c r="CD57" s="1324"/>
      <c r="CE57" s="1324"/>
      <c r="CF57" s="1324">
        <v>57.6</v>
      </c>
      <c r="CG57" s="1324"/>
      <c r="CH57" s="1324"/>
      <c r="CI57" s="1324"/>
      <c r="CJ57" s="1324"/>
      <c r="CK57" s="1324"/>
      <c r="CL57" s="1324"/>
      <c r="CM57" s="1324"/>
      <c r="CN57" s="1324">
        <v>58.8</v>
      </c>
      <c r="CO57" s="1324"/>
      <c r="CP57" s="1324"/>
      <c r="CQ57" s="1324"/>
      <c r="CR57" s="1324"/>
      <c r="CS57" s="1324"/>
      <c r="CT57" s="1324"/>
      <c r="CU57" s="1324"/>
      <c r="CV57" s="1324">
        <v>59.5</v>
      </c>
      <c r="CW57" s="1324"/>
      <c r="CX57" s="1324"/>
      <c r="CY57" s="1324"/>
      <c r="CZ57" s="1324"/>
      <c r="DA57" s="1324"/>
      <c r="DB57" s="1324"/>
      <c r="DC57" s="1324"/>
      <c r="DD57" s="413"/>
      <c r="DE57" s="408"/>
    </row>
    <row r="58" spans="1:109" s="402" customFormat="1" ht="13.2" x14ac:dyDescent="0.2">
      <c r="A58" s="386"/>
      <c r="B58" s="408"/>
      <c r="G58" s="1318"/>
      <c r="H58" s="1318"/>
      <c r="I58" s="1326"/>
      <c r="J58" s="1326"/>
      <c r="K58" s="1325"/>
      <c r="L58" s="1325"/>
      <c r="M58" s="1325"/>
      <c r="N58" s="1325"/>
      <c r="AM58" s="386"/>
      <c r="AN58" s="1322"/>
      <c r="AO58" s="1322"/>
      <c r="AP58" s="1322"/>
      <c r="AQ58" s="1322"/>
      <c r="AR58" s="1322"/>
      <c r="AS58" s="1322"/>
      <c r="AT58" s="1322"/>
      <c r="AU58" s="1322"/>
      <c r="AV58" s="1322"/>
      <c r="AW58" s="1322"/>
      <c r="AX58" s="1322"/>
      <c r="AY58" s="1322"/>
      <c r="AZ58" s="1322"/>
      <c r="BA58" s="1322"/>
      <c r="BB58" s="1323"/>
      <c r="BC58" s="1323"/>
      <c r="BD58" s="1323"/>
      <c r="BE58" s="1323"/>
      <c r="BF58" s="1323"/>
      <c r="BG58" s="1323"/>
      <c r="BH58" s="1323"/>
      <c r="BI58" s="1323"/>
      <c r="BJ58" s="1323"/>
      <c r="BK58" s="1323"/>
      <c r="BL58" s="1323"/>
      <c r="BM58" s="1323"/>
      <c r="BN58" s="1323"/>
      <c r="BO58" s="1323"/>
      <c r="BP58" s="1324"/>
      <c r="BQ58" s="1324"/>
      <c r="BR58" s="1324"/>
      <c r="BS58" s="1324"/>
      <c r="BT58" s="1324"/>
      <c r="BU58" s="1324"/>
      <c r="BV58" s="1324"/>
      <c r="BW58" s="1324"/>
      <c r="BX58" s="1324"/>
      <c r="BY58" s="1324"/>
      <c r="BZ58" s="1324"/>
      <c r="CA58" s="1324"/>
      <c r="CB58" s="1324"/>
      <c r="CC58" s="1324"/>
      <c r="CD58" s="1324"/>
      <c r="CE58" s="1324"/>
      <c r="CF58" s="1324"/>
      <c r="CG58" s="1324"/>
      <c r="CH58" s="1324"/>
      <c r="CI58" s="1324"/>
      <c r="CJ58" s="1324"/>
      <c r="CK58" s="1324"/>
      <c r="CL58" s="1324"/>
      <c r="CM58" s="1324"/>
      <c r="CN58" s="1324"/>
      <c r="CO58" s="1324"/>
      <c r="CP58" s="1324"/>
      <c r="CQ58" s="1324"/>
      <c r="CR58" s="1324"/>
      <c r="CS58" s="1324"/>
      <c r="CT58" s="1324"/>
      <c r="CU58" s="1324"/>
      <c r="CV58" s="1324"/>
      <c r="CW58" s="1324"/>
      <c r="CX58" s="1324"/>
      <c r="CY58" s="1324"/>
      <c r="CZ58" s="1324"/>
      <c r="DA58" s="1324"/>
      <c r="DB58" s="1324"/>
      <c r="DC58" s="1324"/>
      <c r="DD58" s="413"/>
      <c r="DE58" s="408"/>
    </row>
    <row r="59" spans="1:109" s="402" customFormat="1" ht="13.2" x14ac:dyDescent="0.2">
      <c r="A59" s="386"/>
      <c r="B59" s="408"/>
      <c r="K59" s="414"/>
      <c r="L59" s="414"/>
      <c r="M59" s="414"/>
      <c r="N59" s="414"/>
      <c r="AQ59" s="414"/>
      <c r="AR59" s="414"/>
      <c r="AS59" s="414"/>
      <c r="AT59" s="414"/>
      <c r="BC59" s="414"/>
      <c r="BD59" s="414"/>
      <c r="BE59" s="414"/>
      <c r="BF59" s="414"/>
      <c r="BO59" s="414"/>
      <c r="BP59" s="414"/>
      <c r="BQ59" s="414"/>
      <c r="BR59" s="414"/>
      <c r="CA59" s="414"/>
      <c r="CB59" s="414"/>
      <c r="CC59" s="414"/>
      <c r="CD59" s="414"/>
      <c r="CM59" s="414"/>
      <c r="CN59" s="414"/>
      <c r="CO59" s="414"/>
      <c r="CP59" s="414"/>
      <c r="CY59" s="414"/>
      <c r="CZ59" s="414"/>
      <c r="DA59" s="414"/>
      <c r="DB59" s="414"/>
      <c r="DC59" s="414"/>
      <c r="DD59" s="413"/>
      <c r="DE59" s="408"/>
    </row>
    <row r="60" spans="1:109" s="402" customFormat="1" ht="13.2" x14ac:dyDescent="0.2">
      <c r="A60" s="386"/>
      <c r="B60" s="408"/>
      <c r="K60" s="414"/>
      <c r="L60" s="414"/>
      <c r="M60" s="414"/>
      <c r="N60" s="414"/>
      <c r="AQ60" s="414"/>
      <c r="AR60" s="414"/>
      <c r="AS60" s="414"/>
      <c r="AT60" s="414"/>
      <c r="BC60" s="414"/>
      <c r="BD60" s="414"/>
      <c r="BE60" s="414"/>
      <c r="BF60" s="414"/>
      <c r="BO60" s="414"/>
      <c r="BP60" s="414"/>
      <c r="BQ60" s="414"/>
      <c r="BR60" s="414"/>
      <c r="CA60" s="414"/>
      <c r="CB60" s="414"/>
      <c r="CC60" s="414"/>
      <c r="CD60" s="414"/>
      <c r="CM60" s="414"/>
      <c r="CN60" s="414"/>
      <c r="CO60" s="414"/>
      <c r="CP60" s="414"/>
      <c r="CY60" s="414"/>
      <c r="CZ60" s="414"/>
      <c r="DA60" s="414"/>
      <c r="DB60" s="414"/>
      <c r="DC60" s="414"/>
      <c r="DD60" s="413"/>
      <c r="DE60" s="408"/>
    </row>
    <row r="61" spans="1:109" s="402" customFormat="1" ht="13.2" x14ac:dyDescent="0.2">
      <c r="A61" s="386"/>
      <c r="B61" s="412"/>
      <c r="C61" s="411"/>
      <c r="D61" s="411"/>
      <c r="E61" s="411"/>
      <c r="F61" s="411"/>
      <c r="G61" s="411"/>
      <c r="H61" s="411"/>
      <c r="I61" s="411"/>
      <c r="J61" s="411"/>
      <c r="K61" s="411"/>
      <c r="L61" s="411"/>
      <c r="M61" s="410"/>
      <c r="N61" s="410"/>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0"/>
      <c r="AT61" s="410"/>
      <c r="AU61" s="411"/>
      <c r="AV61" s="411"/>
      <c r="AW61" s="411"/>
      <c r="AX61" s="411"/>
      <c r="AY61" s="411"/>
      <c r="AZ61" s="411"/>
      <c r="BA61" s="411"/>
      <c r="BB61" s="411"/>
      <c r="BC61" s="411"/>
      <c r="BD61" s="411"/>
      <c r="BE61" s="410"/>
      <c r="BF61" s="410"/>
      <c r="BG61" s="411"/>
      <c r="BH61" s="411"/>
      <c r="BI61" s="411"/>
      <c r="BJ61" s="411"/>
      <c r="BK61" s="411"/>
      <c r="BL61" s="411"/>
      <c r="BM61" s="411"/>
      <c r="BN61" s="411"/>
      <c r="BO61" s="411"/>
      <c r="BP61" s="411"/>
      <c r="BQ61" s="410"/>
      <c r="BR61" s="410"/>
      <c r="BS61" s="411"/>
      <c r="BT61" s="411"/>
      <c r="BU61" s="411"/>
      <c r="BV61" s="411"/>
      <c r="BW61" s="411"/>
      <c r="BX61" s="411"/>
      <c r="BY61" s="411"/>
      <c r="BZ61" s="411"/>
      <c r="CA61" s="411"/>
      <c r="CB61" s="411"/>
      <c r="CC61" s="410"/>
      <c r="CD61" s="410"/>
      <c r="CE61" s="411"/>
      <c r="CF61" s="411"/>
      <c r="CG61" s="411"/>
      <c r="CH61" s="411"/>
      <c r="CI61" s="411"/>
      <c r="CJ61" s="411"/>
      <c r="CK61" s="411"/>
      <c r="CL61" s="411"/>
      <c r="CM61" s="411"/>
      <c r="CN61" s="411"/>
      <c r="CO61" s="410"/>
      <c r="CP61" s="410"/>
      <c r="CQ61" s="411"/>
      <c r="CR61" s="411"/>
      <c r="CS61" s="411"/>
      <c r="CT61" s="411"/>
      <c r="CU61" s="411"/>
      <c r="CV61" s="411"/>
      <c r="CW61" s="411"/>
      <c r="CX61" s="411"/>
      <c r="CY61" s="411"/>
      <c r="CZ61" s="411"/>
      <c r="DA61" s="410"/>
      <c r="DB61" s="410"/>
      <c r="DC61" s="410"/>
      <c r="DD61" s="409"/>
      <c r="DE61" s="408"/>
    </row>
    <row r="62" spans="1:109" ht="13.2" x14ac:dyDescent="0.2">
      <c r="B62" s="407"/>
      <c r="C62" s="407"/>
      <c r="D62" s="407"/>
      <c r="E62" s="407"/>
      <c r="F62" s="407"/>
      <c r="G62" s="407"/>
      <c r="H62" s="407"/>
      <c r="I62" s="407"/>
      <c r="J62" s="407"/>
      <c r="K62" s="407"/>
      <c r="L62" s="407"/>
      <c r="M62" s="407"/>
      <c r="N62" s="407"/>
      <c r="O62" s="407"/>
      <c r="P62" s="407"/>
      <c r="Q62" s="407"/>
      <c r="R62" s="407"/>
      <c r="S62" s="407"/>
      <c r="T62" s="407"/>
      <c r="U62" s="407"/>
      <c r="V62" s="407"/>
      <c r="W62" s="407"/>
      <c r="X62" s="407"/>
      <c r="Y62" s="407"/>
      <c r="Z62" s="407"/>
      <c r="AA62" s="407"/>
      <c r="AB62" s="407"/>
      <c r="AC62" s="407"/>
      <c r="AD62" s="407"/>
      <c r="AE62" s="407"/>
      <c r="AF62" s="407"/>
      <c r="AG62" s="407"/>
      <c r="AH62" s="407"/>
      <c r="AI62" s="407"/>
      <c r="AJ62" s="407"/>
      <c r="AK62" s="407"/>
      <c r="AL62" s="407"/>
      <c r="AM62" s="407"/>
      <c r="AN62" s="407"/>
      <c r="AO62" s="407"/>
      <c r="AP62" s="407"/>
      <c r="AQ62" s="407"/>
      <c r="AR62" s="407"/>
      <c r="AS62" s="407"/>
      <c r="AT62" s="407"/>
      <c r="AU62" s="407"/>
      <c r="AV62" s="407"/>
      <c r="AW62" s="407"/>
      <c r="AX62" s="407"/>
      <c r="AY62" s="407"/>
      <c r="AZ62" s="407"/>
      <c r="BA62" s="407"/>
      <c r="BB62" s="407"/>
      <c r="BC62" s="407"/>
      <c r="BD62" s="407"/>
      <c r="BE62" s="407"/>
      <c r="BF62" s="407"/>
      <c r="BG62" s="407"/>
      <c r="BH62" s="407"/>
      <c r="BI62" s="407"/>
      <c r="BJ62" s="407"/>
      <c r="BK62" s="407"/>
      <c r="BL62" s="407"/>
      <c r="BM62" s="407"/>
      <c r="BN62" s="407"/>
      <c r="BO62" s="407"/>
      <c r="BP62" s="407"/>
      <c r="BQ62" s="407"/>
      <c r="BR62" s="407"/>
      <c r="BS62" s="407"/>
      <c r="BT62" s="407"/>
      <c r="BU62" s="407"/>
      <c r="BV62" s="407"/>
      <c r="BW62" s="407"/>
      <c r="BX62" s="407"/>
      <c r="BY62" s="407"/>
      <c r="BZ62" s="407"/>
      <c r="CA62" s="407"/>
      <c r="CB62" s="407"/>
      <c r="CC62" s="407"/>
      <c r="CD62" s="407"/>
      <c r="CE62" s="407"/>
      <c r="CF62" s="407"/>
      <c r="CG62" s="407"/>
      <c r="CH62" s="407"/>
      <c r="CI62" s="407"/>
      <c r="CJ62" s="407"/>
      <c r="CK62" s="407"/>
      <c r="CL62" s="407"/>
      <c r="CM62" s="407"/>
      <c r="CN62" s="407"/>
      <c r="CO62" s="407"/>
      <c r="CP62" s="407"/>
      <c r="CQ62" s="407"/>
      <c r="CR62" s="407"/>
      <c r="CS62" s="407"/>
      <c r="CT62" s="407"/>
      <c r="CU62" s="407"/>
      <c r="CV62" s="407"/>
      <c r="CW62" s="407"/>
      <c r="CX62" s="407"/>
      <c r="CY62" s="407"/>
      <c r="CZ62" s="407"/>
      <c r="DA62" s="407"/>
      <c r="DB62" s="407"/>
      <c r="DC62" s="407"/>
      <c r="DD62" s="407"/>
      <c r="DE62" s="386"/>
    </row>
    <row r="63" spans="1:109" ht="16.2" x14ac:dyDescent="0.2">
      <c r="B63" s="406" t="s">
        <v>585</v>
      </c>
    </row>
    <row r="64" spans="1:109" ht="13.2" x14ac:dyDescent="0.2">
      <c r="B64" s="387"/>
      <c r="G64" s="403"/>
      <c r="I64" s="405"/>
      <c r="J64" s="405"/>
      <c r="K64" s="405"/>
      <c r="L64" s="405"/>
      <c r="M64" s="405"/>
      <c r="N64" s="404"/>
      <c r="AM64" s="403"/>
      <c r="AN64" s="403" t="s">
        <v>584</v>
      </c>
      <c r="AP64" s="402"/>
      <c r="AQ64" s="402"/>
      <c r="AR64" s="402"/>
      <c r="AY64" s="403"/>
      <c r="BA64" s="402"/>
      <c r="BB64" s="402"/>
      <c r="BC64" s="402"/>
      <c r="BK64" s="403"/>
      <c r="BM64" s="402"/>
      <c r="BN64" s="402"/>
      <c r="BO64" s="402"/>
      <c r="BW64" s="403"/>
      <c r="BY64" s="402"/>
      <c r="BZ64" s="402"/>
      <c r="CA64" s="402"/>
      <c r="CI64" s="403"/>
      <c r="CK64" s="402"/>
      <c r="CL64" s="402"/>
      <c r="CM64" s="402"/>
      <c r="CU64" s="403"/>
      <c r="CW64" s="402"/>
      <c r="CX64" s="402"/>
      <c r="CY64" s="402"/>
    </row>
    <row r="65" spans="2:107" ht="13.2" x14ac:dyDescent="0.2">
      <c r="B65" s="387"/>
      <c r="AN65" s="1309" t="s">
        <v>590</v>
      </c>
      <c r="AO65" s="1310"/>
      <c r="AP65" s="1310"/>
      <c r="AQ65" s="1310"/>
      <c r="AR65" s="1310"/>
      <c r="AS65" s="1310"/>
      <c r="AT65" s="1310"/>
      <c r="AU65" s="1310"/>
      <c r="AV65" s="1310"/>
      <c r="AW65" s="1310"/>
      <c r="AX65" s="1310"/>
      <c r="AY65" s="1310"/>
      <c r="AZ65" s="1310"/>
      <c r="BA65" s="1310"/>
      <c r="BB65" s="1310"/>
      <c r="BC65" s="1310"/>
      <c r="BD65" s="1310"/>
      <c r="BE65" s="1310"/>
      <c r="BF65" s="1310"/>
      <c r="BG65" s="1310"/>
      <c r="BH65" s="1310"/>
      <c r="BI65" s="1310"/>
      <c r="BJ65" s="1310"/>
      <c r="BK65" s="1310"/>
      <c r="BL65" s="1310"/>
      <c r="BM65" s="1310"/>
      <c r="BN65" s="1310"/>
      <c r="BO65" s="1310"/>
      <c r="BP65" s="1310"/>
      <c r="BQ65" s="1310"/>
      <c r="BR65" s="1310"/>
      <c r="BS65" s="1310"/>
      <c r="BT65" s="1310"/>
      <c r="BU65" s="1310"/>
      <c r="BV65" s="1310"/>
      <c r="BW65" s="1310"/>
      <c r="BX65" s="1310"/>
      <c r="BY65" s="1310"/>
      <c r="BZ65" s="1310"/>
      <c r="CA65" s="1310"/>
      <c r="CB65" s="1310"/>
      <c r="CC65" s="1310"/>
      <c r="CD65" s="1310"/>
      <c r="CE65" s="1310"/>
      <c r="CF65" s="1310"/>
      <c r="CG65" s="1310"/>
      <c r="CH65" s="1310"/>
      <c r="CI65" s="1310"/>
      <c r="CJ65" s="1310"/>
      <c r="CK65" s="1310"/>
      <c r="CL65" s="1310"/>
      <c r="CM65" s="1310"/>
      <c r="CN65" s="1310"/>
      <c r="CO65" s="1310"/>
      <c r="CP65" s="1310"/>
      <c r="CQ65" s="1310"/>
      <c r="CR65" s="1310"/>
      <c r="CS65" s="1310"/>
      <c r="CT65" s="1310"/>
      <c r="CU65" s="1310"/>
      <c r="CV65" s="1310"/>
      <c r="CW65" s="1310"/>
      <c r="CX65" s="1310"/>
      <c r="CY65" s="1310"/>
      <c r="CZ65" s="1310"/>
      <c r="DA65" s="1310"/>
      <c r="DB65" s="1310"/>
      <c r="DC65" s="1311"/>
    </row>
    <row r="66" spans="2:107" ht="13.2" x14ac:dyDescent="0.2">
      <c r="B66" s="387"/>
      <c r="AN66" s="1312"/>
      <c r="AO66" s="1313"/>
      <c r="AP66" s="1313"/>
      <c r="AQ66" s="1313"/>
      <c r="AR66" s="1313"/>
      <c r="AS66" s="1313"/>
      <c r="AT66" s="1313"/>
      <c r="AU66" s="1313"/>
      <c r="AV66" s="1313"/>
      <c r="AW66" s="1313"/>
      <c r="AX66" s="1313"/>
      <c r="AY66" s="1313"/>
      <c r="AZ66" s="1313"/>
      <c r="BA66" s="1313"/>
      <c r="BB66" s="1313"/>
      <c r="BC66" s="1313"/>
      <c r="BD66" s="1313"/>
      <c r="BE66" s="1313"/>
      <c r="BF66" s="1313"/>
      <c r="BG66" s="1313"/>
      <c r="BH66" s="1313"/>
      <c r="BI66" s="1313"/>
      <c r="BJ66" s="1313"/>
      <c r="BK66" s="1313"/>
      <c r="BL66" s="1313"/>
      <c r="BM66" s="1313"/>
      <c r="BN66" s="1313"/>
      <c r="BO66" s="1313"/>
      <c r="BP66" s="1313"/>
      <c r="BQ66" s="1313"/>
      <c r="BR66" s="1313"/>
      <c r="BS66" s="1313"/>
      <c r="BT66" s="1313"/>
      <c r="BU66" s="1313"/>
      <c r="BV66" s="1313"/>
      <c r="BW66" s="1313"/>
      <c r="BX66" s="1313"/>
      <c r="BY66" s="1313"/>
      <c r="BZ66" s="1313"/>
      <c r="CA66" s="1313"/>
      <c r="CB66" s="1313"/>
      <c r="CC66" s="1313"/>
      <c r="CD66" s="1313"/>
      <c r="CE66" s="1313"/>
      <c r="CF66" s="1313"/>
      <c r="CG66" s="1313"/>
      <c r="CH66" s="1313"/>
      <c r="CI66" s="1313"/>
      <c r="CJ66" s="1313"/>
      <c r="CK66" s="1313"/>
      <c r="CL66" s="1313"/>
      <c r="CM66" s="1313"/>
      <c r="CN66" s="1313"/>
      <c r="CO66" s="1313"/>
      <c r="CP66" s="1313"/>
      <c r="CQ66" s="1313"/>
      <c r="CR66" s="1313"/>
      <c r="CS66" s="1313"/>
      <c r="CT66" s="1313"/>
      <c r="CU66" s="1313"/>
      <c r="CV66" s="1313"/>
      <c r="CW66" s="1313"/>
      <c r="CX66" s="1313"/>
      <c r="CY66" s="1313"/>
      <c r="CZ66" s="1313"/>
      <c r="DA66" s="1313"/>
      <c r="DB66" s="1313"/>
      <c r="DC66" s="1314"/>
    </row>
    <row r="67" spans="2:107" ht="13.2" x14ac:dyDescent="0.2">
      <c r="B67" s="387"/>
      <c r="AN67" s="1312"/>
      <c r="AO67" s="1313"/>
      <c r="AP67" s="1313"/>
      <c r="AQ67" s="1313"/>
      <c r="AR67" s="1313"/>
      <c r="AS67" s="1313"/>
      <c r="AT67" s="1313"/>
      <c r="AU67" s="1313"/>
      <c r="AV67" s="1313"/>
      <c r="AW67" s="1313"/>
      <c r="AX67" s="1313"/>
      <c r="AY67" s="1313"/>
      <c r="AZ67" s="1313"/>
      <c r="BA67" s="1313"/>
      <c r="BB67" s="1313"/>
      <c r="BC67" s="1313"/>
      <c r="BD67" s="1313"/>
      <c r="BE67" s="1313"/>
      <c r="BF67" s="1313"/>
      <c r="BG67" s="1313"/>
      <c r="BH67" s="1313"/>
      <c r="BI67" s="1313"/>
      <c r="BJ67" s="1313"/>
      <c r="BK67" s="1313"/>
      <c r="BL67" s="1313"/>
      <c r="BM67" s="1313"/>
      <c r="BN67" s="1313"/>
      <c r="BO67" s="1313"/>
      <c r="BP67" s="1313"/>
      <c r="BQ67" s="1313"/>
      <c r="BR67" s="1313"/>
      <c r="BS67" s="1313"/>
      <c r="BT67" s="1313"/>
      <c r="BU67" s="1313"/>
      <c r="BV67" s="1313"/>
      <c r="BW67" s="1313"/>
      <c r="BX67" s="1313"/>
      <c r="BY67" s="1313"/>
      <c r="BZ67" s="1313"/>
      <c r="CA67" s="1313"/>
      <c r="CB67" s="1313"/>
      <c r="CC67" s="1313"/>
      <c r="CD67" s="1313"/>
      <c r="CE67" s="1313"/>
      <c r="CF67" s="1313"/>
      <c r="CG67" s="1313"/>
      <c r="CH67" s="1313"/>
      <c r="CI67" s="1313"/>
      <c r="CJ67" s="1313"/>
      <c r="CK67" s="1313"/>
      <c r="CL67" s="1313"/>
      <c r="CM67" s="1313"/>
      <c r="CN67" s="1313"/>
      <c r="CO67" s="1313"/>
      <c r="CP67" s="1313"/>
      <c r="CQ67" s="1313"/>
      <c r="CR67" s="1313"/>
      <c r="CS67" s="1313"/>
      <c r="CT67" s="1313"/>
      <c r="CU67" s="1313"/>
      <c r="CV67" s="1313"/>
      <c r="CW67" s="1313"/>
      <c r="CX67" s="1313"/>
      <c r="CY67" s="1313"/>
      <c r="CZ67" s="1313"/>
      <c r="DA67" s="1313"/>
      <c r="DB67" s="1313"/>
      <c r="DC67" s="1314"/>
    </row>
    <row r="68" spans="2:107" ht="13.2" x14ac:dyDescent="0.2">
      <c r="B68" s="387"/>
      <c r="AN68" s="1312"/>
      <c r="AO68" s="1313"/>
      <c r="AP68" s="1313"/>
      <c r="AQ68" s="1313"/>
      <c r="AR68" s="1313"/>
      <c r="AS68" s="1313"/>
      <c r="AT68" s="1313"/>
      <c r="AU68" s="1313"/>
      <c r="AV68" s="1313"/>
      <c r="AW68" s="1313"/>
      <c r="AX68" s="1313"/>
      <c r="AY68" s="1313"/>
      <c r="AZ68" s="1313"/>
      <c r="BA68" s="1313"/>
      <c r="BB68" s="1313"/>
      <c r="BC68" s="1313"/>
      <c r="BD68" s="1313"/>
      <c r="BE68" s="1313"/>
      <c r="BF68" s="1313"/>
      <c r="BG68" s="1313"/>
      <c r="BH68" s="1313"/>
      <c r="BI68" s="1313"/>
      <c r="BJ68" s="1313"/>
      <c r="BK68" s="1313"/>
      <c r="BL68" s="1313"/>
      <c r="BM68" s="1313"/>
      <c r="BN68" s="1313"/>
      <c r="BO68" s="1313"/>
      <c r="BP68" s="1313"/>
      <c r="BQ68" s="1313"/>
      <c r="BR68" s="1313"/>
      <c r="BS68" s="1313"/>
      <c r="BT68" s="1313"/>
      <c r="BU68" s="1313"/>
      <c r="BV68" s="1313"/>
      <c r="BW68" s="1313"/>
      <c r="BX68" s="1313"/>
      <c r="BY68" s="1313"/>
      <c r="BZ68" s="1313"/>
      <c r="CA68" s="1313"/>
      <c r="CB68" s="1313"/>
      <c r="CC68" s="1313"/>
      <c r="CD68" s="1313"/>
      <c r="CE68" s="1313"/>
      <c r="CF68" s="1313"/>
      <c r="CG68" s="1313"/>
      <c r="CH68" s="1313"/>
      <c r="CI68" s="1313"/>
      <c r="CJ68" s="1313"/>
      <c r="CK68" s="1313"/>
      <c r="CL68" s="1313"/>
      <c r="CM68" s="1313"/>
      <c r="CN68" s="1313"/>
      <c r="CO68" s="1313"/>
      <c r="CP68" s="1313"/>
      <c r="CQ68" s="1313"/>
      <c r="CR68" s="1313"/>
      <c r="CS68" s="1313"/>
      <c r="CT68" s="1313"/>
      <c r="CU68" s="1313"/>
      <c r="CV68" s="1313"/>
      <c r="CW68" s="1313"/>
      <c r="CX68" s="1313"/>
      <c r="CY68" s="1313"/>
      <c r="CZ68" s="1313"/>
      <c r="DA68" s="1313"/>
      <c r="DB68" s="1313"/>
      <c r="DC68" s="1314"/>
    </row>
    <row r="69" spans="2:107" ht="13.2" x14ac:dyDescent="0.2">
      <c r="B69" s="387"/>
      <c r="AN69" s="1315"/>
      <c r="AO69" s="1316"/>
      <c r="AP69" s="1316"/>
      <c r="AQ69" s="1316"/>
      <c r="AR69" s="1316"/>
      <c r="AS69" s="1316"/>
      <c r="AT69" s="1316"/>
      <c r="AU69" s="1316"/>
      <c r="AV69" s="1316"/>
      <c r="AW69" s="1316"/>
      <c r="AX69" s="1316"/>
      <c r="AY69" s="1316"/>
      <c r="AZ69" s="1316"/>
      <c r="BA69" s="1316"/>
      <c r="BB69" s="1316"/>
      <c r="BC69" s="1316"/>
      <c r="BD69" s="1316"/>
      <c r="BE69" s="1316"/>
      <c r="BF69" s="1316"/>
      <c r="BG69" s="1316"/>
      <c r="BH69" s="1316"/>
      <c r="BI69" s="1316"/>
      <c r="BJ69" s="1316"/>
      <c r="BK69" s="1316"/>
      <c r="BL69" s="1316"/>
      <c r="BM69" s="1316"/>
      <c r="BN69" s="1316"/>
      <c r="BO69" s="1316"/>
      <c r="BP69" s="1316"/>
      <c r="BQ69" s="1316"/>
      <c r="BR69" s="1316"/>
      <c r="BS69" s="1316"/>
      <c r="BT69" s="1316"/>
      <c r="BU69" s="1316"/>
      <c r="BV69" s="1316"/>
      <c r="BW69" s="1316"/>
      <c r="BX69" s="1316"/>
      <c r="BY69" s="1316"/>
      <c r="BZ69" s="1316"/>
      <c r="CA69" s="1316"/>
      <c r="CB69" s="1316"/>
      <c r="CC69" s="1316"/>
      <c r="CD69" s="1316"/>
      <c r="CE69" s="1316"/>
      <c r="CF69" s="1316"/>
      <c r="CG69" s="1316"/>
      <c r="CH69" s="1316"/>
      <c r="CI69" s="1316"/>
      <c r="CJ69" s="1316"/>
      <c r="CK69" s="1316"/>
      <c r="CL69" s="1316"/>
      <c r="CM69" s="1316"/>
      <c r="CN69" s="1316"/>
      <c r="CO69" s="1316"/>
      <c r="CP69" s="1316"/>
      <c r="CQ69" s="1316"/>
      <c r="CR69" s="1316"/>
      <c r="CS69" s="1316"/>
      <c r="CT69" s="1316"/>
      <c r="CU69" s="1316"/>
      <c r="CV69" s="1316"/>
      <c r="CW69" s="1316"/>
      <c r="CX69" s="1316"/>
      <c r="CY69" s="1316"/>
      <c r="CZ69" s="1316"/>
      <c r="DA69" s="1316"/>
      <c r="DB69" s="1316"/>
      <c r="DC69" s="1317"/>
    </row>
    <row r="70" spans="2:107" ht="13.2" x14ac:dyDescent="0.2">
      <c r="B70" s="387"/>
      <c r="H70" s="401"/>
      <c r="I70" s="401"/>
      <c r="J70" s="399"/>
      <c r="K70" s="399"/>
      <c r="L70" s="398"/>
      <c r="M70" s="399"/>
      <c r="N70" s="398"/>
      <c r="AN70" s="394"/>
      <c r="AO70" s="394"/>
      <c r="AP70" s="394"/>
      <c r="AZ70" s="394"/>
      <c r="BA70" s="394"/>
      <c r="BB70" s="394"/>
      <c r="BL70" s="394"/>
      <c r="BM70" s="394"/>
      <c r="BN70" s="394"/>
      <c r="BX70" s="394"/>
      <c r="BY70" s="394"/>
      <c r="BZ70" s="394"/>
      <c r="CJ70" s="394"/>
      <c r="CK70" s="394"/>
      <c r="CL70" s="394"/>
      <c r="CV70" s="394"/>
      <c r="CW70" s="394"/>
      <c r="CX70" s="394"/>
    </row>
    <row r="71" spans="2:107" ht="13.2" x14ac:dyDescent="0.2">
      <c r="B71" s="387"/>
      <c r="G71" s="397"/>
      <c r="I71" s="400"/>
      <c r="J71" s="399"/>
      <c r="K71" s="399"/>
      <c r="L71" s="398"/>
      <c r="M71" s="399"/>
      <c r="N71" s="398"/>
      <c r="AM71" s="397"/>
      <c r="AN71" s="386" t="s">
        <v>583</v>
      </c>
    </row>
    <row r="72" spans="2:107" ht="13.2" x14ac:dyDescent="0.2">
      <c r="B72" s="387"/>
      <c r="G72" s="1318"/>
      <c r="H72" s="1318"/>
      <c r="I72" s="1318"/>
      <c r="J72" s="1318"/>
      <c r="K72" s="396"/>
      <c r="L72" s="396"/>
      <c r="M72" s="395"/>
      <c r="N72" s="395"/>
      <c r="AN72" s="1319"/>
      <c r="AO72" s="1320"/>
      <c r="AP72" s="1320"/>
      <c r="AQ72" s="1320"/>
      <c r="AR72" s="1320"/>
      <c r="AS72" s="1320"/>
      <c r="AT72" s="1320"/>
      <c r="AU72" s="1320"/>
      <c r="AV72" s="1320"/>
      <c r="AW72" s="1320"/>
      <c r="AX72" s="1320"/>
      <c r="AY72" s="1320"/>
      <c r="AZ72" s="1320"/>
      <c r="BA72" s="1320"/>
      <c r="BB72" s="1320"/>
      <c r="BC72" s="1320"/>
      <c r="BD72" s="1320"/>
      <c r="BE72" s="1320"/>
      <c r="BF72" s="1320"/>
      <c r="BG72" s="1320"/>
      <c r="BH72" s="1320"/>
      <c r="BI72" s="1320"/>
      <c r="BJ72" s="1320"/>
      <c r="BK72" s="1320"/>
      <c r="BL72" s="1320"/>
      <c r="BM72" s="1320"/>
      <c r="BN72" s="1320"/>
      <c r="BO72" s="1321"/>
      <c r="BP72" s="1322" t="s">
        <v>546</v>
      </c>
      <c r="BQ72" s="1322"/>
      <c r="BR72" s="1322"/>
      <c r="BS72" s="1322"/>
      <c r="BT72" s="1322"/>
      <c r="BU72" s="1322"/>
      <c r="BV72" s="1322"/>
      <c r="BW72" s="1322"/>
      <c r="BX72" s="1322" t="s">
        <v>547</v>
      </c>
      <c r="BY72" s="1322"/>
      <c r="BZ72" s="1322"/>
      <c r="CA72" s="1322"/>
      <c r="CB72" s="1322"/>
      <c r="CC72" s="1322"/>
      <c r="CD72" s="1322"/>
      <c r="CE72" s="1322"/>
      <c r="CF72" s="1322" t="s">
        <v>548</v>
      </c>
      <c r="CG72" s="1322"/>
      <c r="CH72" s="1322"/>
      <c r="CI72" s="1322"/>
      <c r="CJ72" s="1322"/>
      <c r="CK72" s="1322"/>
      <c r="CL72" s="1322"/>
      <c r="CM72" s="1322"/>
      <c r="CN72" s="1322" t="s">
        <v>549</v>
      </c>
      <c r="CO72" s="1322"/>
      <c r="CP72" s="1322"/>
      <c r="CQ72" s="1322"/>
      <c r="CR72" s="1322"/>
      <c r="CS72" s="1322"/>
      <c r="CT72" s="1322"/>
      <c r="CU72" s="1322"/>
      <c r="CV72" s="1322" t="s">
        <v>550</v>
      </c>
      <c r="CW72" s="1322"/>
      <c r="CX72" s="1322"/>
      <c r="CY72" s="1322"/>
      <c r="CZ72" s="1322"/>
      <c r="DA72" s="1322"/>
      <c r="DB72" s="1322"/>
      <c r="DC72" s="1322"/>
    </row>
    <row r="73" spans="2:107" ht="13.2" x14ac:dyDescent="0.2">
      <c r="B73" s="387"/>
      <c r="G73" s="1327"/>
      <c r="H73" s="1327"/>
      <c r="I73" s="1327"/>
      <c r="J73" s="1327"/>
      <c r="K73" s="1329"/>
      <c r="L73" s="1329"/>
      <c r="M73" s="1329"/>
      <c r="N73" s="1329"/>
      <c r="AM73" s="394"/>
      <c r="AN73" s="1323" t="s">
        <v>582</v>
      </c>
      <c r="AO73" s="1323"/>
      <c r="AP73" s="1323"/>
      <c r="AQ73" s="1323"/>
      <c r="AR73" s="1323"/>
      <c r="AS73" s="1323"/>
      <c r="AT73" s="1323"/>
      <c r="AU73" s="1323"/>
      <c r="AV73" s="1323"/>
      <c r="AW73" s="1323"/>
      <c r="AX73" s="1323"/>
      <c r="AY73" s="1323"/>
      <c r="AZ73" s="1323"/>
      <c r="BA73" s="1323"/>
      <c r="BB73" s="1323" t="s">
        <v>580</v>
      </c>
      <c r="BC73" s="1323"/>
      <c r="BD73" s="1323"/>
      <c r="BE73" s="1323"/>
      <c r="BF73" s="1323"/>
      <c r="BG73" s="1323"/>
      <c r="BH73" s="1323"/>
      <c r="BI73" s="1323"/>
      <c r="BJ73" s="1323"/>
      <c r="BK73" s="1323"/>
      <c r="BL73" s="1323"/>
      <c r="BM73" s="1323"/>
      <c r="BN73" s="1323"/>
      <c r="BO73" s="1323"/>
      <c r="BP73" s="1324"/>
      <c r="BQ73" s="1324"/>
      <c r="BR73" s="1324"/>
      <c r="BS73" s="1324"/>
      <c r="BT73" s="1324"/>
      <c r="BU73" s="1324"/>
      <c r="BV73" s="1324"/>
      <c r="BW73" s="1324"/>
      <c r="BX73" s="1324"/>
      <c r="BY73" s="1324"/>
      <c r="BZ73" s="1324"/>
      <c r="CA73" s="1324"/>
      <c r="CB73" s="1324"/>
      <c r="CC73" s="1324"/>
      <c r="CD73" s="1324"/>
      <c r="CE73" s="1324"/>
      <c r="CF73" s="1324"/>
      <c r="CG73" s="1324"/>
      <c r="CH73" s="1324"/>
      <c r="CI73" s="1324"/>
      <c r="CJ73" s="1324"/>
      <c r="CK73" s="1324"/>
      <c r="CL73" s="1324"/>
      <c r="CM73" s="1324"/>
      <c r="CN73" s="1324"/>
      <c r="CO73" s="1324"/>
      <c r="CP73" s="1324"/>
      <c r="CQ73" s="1324"/>
      <c r="CR73" s="1324"/>
      <c r="CS73" s="1324"/>
      <c r="CT73" s="1324"/>
      <c r="CU73" s="1324"/>
      <c r="CV73" s="1324"/>
      <c r="CW73" s="1324"/>
      <c r="CX73" s="1324"/>
      <c r="CY73" s="1324"/>
      <c r="CZ73" s="1324"/>
      <c r="DA73" s="1324"/>
      <c r="DB73" s="1324"/>
      <c r="DC73" s="1324"/>
    </row>
    <row r="74" spans="2:107" ht="13.2" x14ac:dyDescent="0.2">
      <c r="B74" s="387"/>
      <c r="G74" s="1327"/>
      <c r="H74" s="1327"/>
      <c r="I74" s="1327"/>
      <c r="J74" s="1327"/>
      <c r="K74" s="1329"/>
      <c r="L74" s="1329"/>
      <c r="M74" s="1329"/>
      <c r="N74" s="1329"/>
      <c r="AM74" s="394"/>
      <c r="AN74" s="1323"/>
      <c r="AO74" s="1323"/>
      <c r="AP74" s="1323"/>
      <c r="AQ74" s="1323"/>
      <c r="AR74" s="1323"/>
      <c r="AS74" s="1323"/>
      <c r="AT74" s="1323"/>
      <c r="AU74" s="1323"/>
      <c r="AV74" s="1323"/>
      <c r="AW74" s="1323"/>
      <c r="AX74" s="1323"/>
      <c r="AY74" s="1323"/>
      <c r="AZ74" s="1323"/>
      <c r="BA74" s="1323"/>
      <c r="BB74" s="1323"/>
      <c r="BC74" s="1323"/>
      <c r="BD74" s="1323"/>
      <c r="BE74" s="1323"/>
      <c r="BF74" s="1323"/>
      <c r="BG74" s="1323"/>
      <c r="BH74" s="1323"/>
      <c r="BI74" s="1323"/>
      <c r="BJ74" s="1323"/>
      <c r="BK74" s="1323"/>
      <c r="BL74" s="1323"/>
      <c r="BM74" s="1323"/>
      <c r="BN74" s="1323"/>
      <c r="BO74" s="1323"/>
      <c r="BP74" s="1324"/>
      <c r="BQ74" s="1324"/>
      <c r="BR74" s="1324"/>
      <c r="BS74" s="1324"/>
      <c r="BT74" s="1324"/>
      <c r="BU74" s="1324"/>
      <c r="BV74" s="1324"/>
      <c r="BW74" s="1324"/>
      <c r="BX74" s="1324"/>
      <c r="BY74" s="1324"/>
      <c r="BZ74" s="1324"/>
      <c r="CA74" s="1324"/>
      <c r="CB74" s="1324"/>
      <c r="CC74" s="1324"/>
      <c r="CD74" s="1324"/>
      <c r="CE74" s="1324"/>
      <c r="CF74" s="1324"/>
      <c r="CG74" s="1324"/>
      <c r="CH74" s="1324"/>
      <c r="CI74" s="1324"/>
      <c r="CJ74" s="1324"/>
      <c r="CK74" s="1324"/>
      <c r="CL74" s="1324"/>
      <c r="CM74" s="1324"/>
      <c r="CN74" s="1324"/>
      <c r="CO74" s="1324"/>
      <c r="CP74" s="1324"/>
      <c r="CQ74" s="1324"/>
      <c r="CR74" s="1324"/>
      <c r="CS74" s="1324"/>
      <c r="CT74" s="1324"/>
      <c r="CU74" s="1324"/>
      <c r="CV74" s="1324"/>
      <c r="CW74" s="1324"/>
      <c r="CX74" s="1324"/>
      <c r="CY74" s="1324"/>
      <c r="CZ74" s="1324"/>
      <c r="DA74" s="1324"/>
      <c r="DB74" s="1324"/>
      <c r="DC74" s="1324"/>
    </row>
    <row r="75" spans="2:107" ht="13.2" x14ac:dyDescent="0.2">
      <c r="B75" s="387"/>
      <c r="G75" s="1327"/>
      <c r="H75" s="1327"/>
      <c r="I75" s="1318"/>
      <c r="J75" s="1318"/>
      <c r="K75" s="1325"/>
      <c r="L75" s="1325"/>
      <c r="M75" s="1325"/>
      <c r="N75" s="1325"/>
      <c r="AM75" s="394"/>
      <c r="AN75" s="1323"/>
      <c r="AO75" s="1323"/>
      <c r="AP75" s="1323"/>
      <c r="AQ75" s="1323"/>
      <c r="AR75" s="1323"/>
      <c r="AS75" s="1323"/>
      <c r="AT75" s="1323"/>
      <c r="AU75" s="1323"/>
      <c r="AV75" s="1323"/>
      <c r="AW75" s="1323"/>
      <c r="AX75" s="1323"/>
      <c r="AY75" s="1323"/>
      <c r="AZ75" s="1323"/>
      <c r="BA75" s="1323"/>
      <c r="BB75" s="1323" t="s">
        <v>579</v>
      </c>
      <c r="BC75" s="1323"/>
      <c r="BD75" s="1323"/>
      <c r="BE75" s="1323"/>
      <c r="BF75" s="1323"/>
      <c r="BG75" s="1323"/>
      <c r="BH75" s="1323"/>
      <c r="BI75" s="1323"/>
      <c r="BJ75" s="1323"/>
      <c r="BK75" s="1323"/>
      <c r="BL75" s="1323"/>
      <c r="BM75" s="1323"/>
      <c r="BN75" s="1323"/>
      <c r="BO75" s="1323"/>
      <c r="BP75" s="1324">
        <v>4.7</v>
      </c>
      <c r="BQ75" s="1324"/>
      <c r="BR75" s="1324"/>
      <c r="BS75" s="1324"/>
      <c r="BT75" s="1324"/>
      <c r="BU75" s="1324"/>
      <c r="BV75" s="1324"/>
      <c r="BW75" s="1324"/>
      <c r="BX75" s="1324">
        <v>4.3</v>
      </c>
      <c r="BY75" s="1324"/>
      <c r="BZ75" s="1324"/>
      <c r="CA75" s="1324"/>
      <c r="CB75" s="1324"/>
      <c r="CC75" s="1324"/>
      <c r="CD75" s="1324"/>
      <c r="CE75" s="1324"/>
      <c r="CF75" s="1324">
        <v>4.8</v>
      </c>
      <c r="CG75" s="1324"/>
      <c r="CH75" s="1324"/>
      <c r="CI75" s="1324"/>
      <c r="CJ75" s="1324"/>
      <c r="CK75" s="1324"/>
      <c r="CL75" s="1324"/>
      <c r="CM75" s="1324"/>
      <c r="CN75" s="1324">
        <v>5.0999999999999996</v>
      </c>
      <c r="CO75" s="1324"/>
      <c r="CP75" s="1324"/>
      <c r="CQ75" s="1324"/>
      <c r="CR75" s="1324"/>
      <c r="CS75" s="1324"/>
      <c r="CT75" s="1324"/>
      <c r="CU75" s="1324"/>
      <c r="CV75" s="1324">
        <v>4.9000000000000004</v>
      </c>
      <c r="CW75" s="1324"/>
      <c r="CX75" s="1324"/>
      <c r="CY75" s="1324"/>
      <c r="CZ75" s="1324"/>
      <c r="DA75" s="1324"/>
      <c r="DB75" s="1324"/>
      <c r="DC75" s="1324"/>
    </row>
    <row r="76" spans="2:107" ht="13.2" x14ac:dyDescent="0.2">
      <c r="B76" s="387"/>
      <c r="G76" s="1327"/>
      <c r="H76" s="1327"/>
      <c r="I76" s="1318"/>
      <c r="J76" s="1318"/>
      <c r="K76" s="1325"/>
      <c r="L76" s="1325"/>
      <c r="M76" s="1325"/>
      <c r="N76" s="1325"/>
      <c r="AM76" s="394"/>
      <c r="AN76" s="1323"/>
      <c r="AO76" s="1323"/>
      <c r="AP76" s="1323"/>
      <c r="AQ76" s="1323"/>
      <c r="AR76" s="1323"/>
      <c r="AS76" s="1323"/>
      <c r="AT76" s="1323"/>
      <c r="AU76" s="1323"/>
      <c r="AV76" s="1323"/>
      <c r="AW76" s="1323"/>
      <c r="AX76" s="1323"/>
      <c r="AY76" s="1323"/>
      <c r="AZ76" s="1323"/>
      <c r="BA76" s="1323"/>
      <c r="BB76" s="1323"/>
      <c r="BC76" s="1323"/>
      <c r="BD76" s="1323"/>
      <c r="BE76" s="1323"/>
      <c r="BF76" s="1323"/>
      <c r="BG76" s="1323"/>
      <c r="BH76" s="1323"/>
      <c r="BI76" s="1323"/>
      <c r="BJ76" s="1323"/>
      <c r="BK76" s="1323"/>
      <c r="BL76" s="1323"/>
      <c r="BM76" s="1323"/>
      <c r="BN76" s="1323"/>
      <c r="BO76" s="1323"/>
      <c r="BP76" s="1324"/>
      <c r="BQ76" s="1324"/>
      <c r="BR76" s="1324"/>
      <c r="BS76" s="1324"/>
      <c r="BT76" s="1324"/>
      <c r="BU76" s="1324"/>
      <c r="BV76" s="1324"/>
      <c r="BW76" s="1324"/>
      <c r="BX76" s="1324"/>
      <c r="BY76" s="1324"/>
      <c r="BZ76" s="1324"/>
      <c r="CA76" s="1324"/>
      <c r="CB76" s="1324"/>
      <c r="CC76" s="1324"/>
      <c r="CD76" s="1324"/>
      <c r="CE76" s="1324"/>
      <c r="CF76" s="1324"/>
      <c r="CG76" s="1324"/>
      <c r="CH76" s="1324"/>
      <c r="CI76" s="1324"/>
      <c r="CJ76" s="1324"/>
      <c r="CK76" s="1324"/>
      <c r="CL76" s="1324"/>
      <c r="CM76" s="1324"/>
      <c r="CN76" s="1324"/>
      <c r="CO76" s="1324"/>
      <c r="CP76" s="1324"/>
      <c r="CQ76" s="1324"/>
      <c r="CR76" s="1324"/>
      <c r="CS76" s="1324"/>
      <c r="CT76" s="1324"/>
      <c r="CU76" s="1324"/>
      <c r="CV76" s="1324"/>
      <c r="CW76" s="1324"/>
      <c r="CX76" s="1324"/>
      <c r="CY76" s="1324"/>
      <c r="CZ76" s="1324"/>
      <c r="DA76" s="1324"/>
      <c r="DB76" s="1324"/>
      <c r="DC76" s="1324"/>
    </row>
    <row r="77" spans="2:107" ht="13.2" x14ac:dyDescent="0.2">
      <c r="B77" s="387"/>
      <c r="G77" s="1318"/>
      <c r="H77" s="1318"/>
      <c r="I77" s="1318"/>
      <c r="J77" s="1318"/>
      <c r="K77" s="1329"/>
      <c r="L77" s="1329"/>
      <c r="M77" s="1329"/>
      <c r="N77" s="1329"/>
      <c r="AN77" s="1322" t="s">
        <v>581</v>
      </c>
      <c r="AO77" s="1322"/>
      <c r="AP77" s="1322"/>
      <c r="AQ77" s="1322"/>
      <c r="AR77" s="1322"/>
      <c r="AS77" s="1322"/>
      <c r="AT77" s="1322"/>
      <c r="AU77" s="1322"/>
      <c r="AV77" s="1322"/>
      <c r="AW77" s="1322"/>
      <c r="AX77" s="1322"/>
      <c r="AY77" s="1322"/>
      <c r="AZ77" s="1322"/>
      <c r="BA77" s="1322"/>
      <c r="BB77" s="1323" t="s">
        <v>580</v>
      </c>
      <c r="BC77" s="1323"/>
      <c r="BD77" s="1323"/>
      <c r="BE77" s="1323"/>
      <c r="BF77" s="1323"/>
      <c r="BG77" s="1323"/>
      <c r="BH77" s="1323"/>
      <c r="BI77" s="1323"/>
      <c r="BJ77" s="1323"/>
      <c r="BK77" s="1323"/>
      <c r="BL77" s="1323"/>
      <c r="BM77" s="1323"/>
      <c r="BN77" s="1323"/>
      <c r="BO77" s="1323"/>
      <c r="BP77" s="1324">
        <v>0</v>
      </c>
      <c r="BQ77" s="1324"/>
      <c r="BR77" s="1324"/>
      <c r="BS77" s="1324"/>
      <c r="BT77" s="1324"/>
      <c r="BU77" s="1324"/>
      <c r="BV77" s="1324"/>
      <c r="BW77" s="1324"/>
      <c r="BX77" s="1324">
        <v>0</v>
      </c>
      <c r="BY77" s="1324"/>
      <c r="BZ77" s="1324"/>
      <c r="CA77" s="1324"/>
      <c r="CB77" s="1324"/>
      <c r="CC77" s="1324"/>
      <c r="CD77" s="1324"/>
      <c r="CE77" s="1324"/>
      <c r="CF77" s="1324">
        <v>0</v>
      </c>
      <c r="CG77" s="1324"/>
      <c r="CH77" s="1324"/>
      <c r="CI77" s="1324"/>
      <c r="CJ77" s="1324"/>
      <c r="CK77" s="1324"/>
      <c r="CL77" s="1324"/>
      <c r="CM77" s="1324"/>
      <c r="CN77" s="1324">
        <v>0</v>
      </c>
      <c r="CO77" s="1324"/>
      <c r="CP77" s="1324"/>
      <c r="CQ77" s="1324"/>
      <c r="CR77" s="1324"/>
      <c r="CS77" s="1324"/>
      <c r="CT77" s="1324"/>
      <c r="CU77" s="1324"/>
      <c r="CV77" s="1324">
        <v>0</v>
      </c>
      <c r="CW77" s="1324"/>
      <c r="CX77" s="1324"/>
      <c r="CY77" s="1324"/>
      <c r="CZ77" s="1324"/>
      <c r="DA77" s="1324"/>
      <c r="DB77" s="1324"/>
      <c r="DC77" s="1324"/>
    </row>
    <row r="78" spans="2:107" ht="13.2" x14ac:dyDescent="0.2">
      <c r="B78" s="387"/>
      <c r="G78" s="1318"/>
      <c r="H78" s="1318"/>
      <c r="I78" s="1318"/>
      <c r="J78" s="1318"/>
      <c r="K78" s="1329"/>
      <c r="L78" s="1329"/>
      <c r="M78" s="1329"/>
      <c r="N78" s="1329"/>
      <c r="AN78" s="1322"/>
      <c r="AO78" s="1322"/>
      <c r="AP78" s="1322"/>
      <c r="AQ78" s="1322"/>
      <c r="AR78" s="1322"/>
      <c r="AS78" s="1322"/>
      <c r="AT78" s="1322"/>
      <c r="AU78" s="1322"/>
      <c r="AV78" s="1322"/>
      <c r="AW78" s="1322"/>
      <c r="AX78" s="1322"/>
      <c r="AY78" s="1322"/>
      <c r="AZ78" s="1322"/>
      <c r="BA78" s="1322"/>
      <c r="BB78" s="1323"/>
      <c r="BC78" s="1323"/>
      <c r="BD78" s="1323"/>
      <c r="BE78" s="1323"/>
      <c r="BF78" s="1323"/>
      <c r="BG78" s="1323"/>
      <c r="BH78" s="1323"/>
      <c r="BI78" s="1323"/>
      <c r="BJ78" s="1323"/>
      <c r="BK78" s="1323"/>
      <c r="BL78" s="1323"/>
      <c r="BM78" s="1323"/>
      <c r="BN78" s="1323"/>
      <c r="BO78" s="1323"/>
      <c r="BP78" s="1324"/>
      <c r="BQ78" s="1324"/>
      <c r="BR78" s="1324"/>
      <c r="BS78" s="1324"/>
      <c r="BT78" s="1324"/>
      <c r="BU78" s="1324"/>
      <c r="BV78" s="1324"/>
      <c r="BW78" s="1324"/>
      <c r="BX78" s="1324"/>
      <c r="BY78" s="1324"/>
      <c r="BZ78" s="1324"/>
      <c r="CA78" s="1324"/>
      <c r="CB78" s="1324"/>
      <c r="CC78" s="1324"/>
      <c r="CD78" s="1324"/>
      <c r="CE78" s="1324"/>
      <c r="CF78" s="1324"/>
      <c r="CG78" s="1324"/>
      <c r="CH78" s="1324"/>
      <c r="CI78" s="1324"/>
      <c r="CJ78" s="1324"/>
      <c r="CK78" s="1324"/>
      <c r="CL78" s="1324"/>
      <c r="CM78" s="1324"/>
      <c r="CN78" s="1324"/>
      <c r="CO78" s="1324"/>
      <c r="CP78" s="1324"/>
      <c r="CQ78" s="1324"/>
      <c r="CR78" s="1324"/>
      <c r="CS78" s="1324"/>
      <c r="CT78" s="1324"/>
      <c r="CU78" s="1324"/>
      <c r="CV78" s="1324"/>
      <c r="CW78" s="1324"/>
      <c r="CX78" s="1324"/>
      <c r="CY78" s="1324"/>
      <c r="CZ78" s="1324"/>
      <c r="DA78" s="1324"/>
      <c r="DB78" s="1324"/>
      <c r="DC78" s="1324"/>
    </row>
    <row r="79" spans="2:107" ht="13.2" x14ac:dyDescent="0.2">
      <c r="B79" s="387"/>
      <c r="G79" s="1318"/>
      <c r="H79" s="1318"/>
      <c r="I79" s="1326"/>
      <c r="J79" s="1326"/>
      <c r="K79" s="1330"/>
      <c r="L79" s="1330"/>
      <c r="M79" s="1330"/>
      <c r="N79" s="1330"/>
      <c r="AN79" s="1322"/>
      <c r="AO79" s="1322"/>
      <c r="AP79" s="1322"/>
      <c r="AQ79" s="1322"/>
      <c r="AR79" s="1322"/>
      <c r="AS79" s="1322"/>
      <c r="AT79" s="1322"/>
      <c r="AU79" s="1322"/>
      <c r="AV79" s="1322"/>
      <c r="AW79" s="1322"/>
      <c r="AX79" s="1322"/>
      <c r="AY79" s="1322"/>
      <c r="AZ79" s="1322"/>
      <c r="BA79" s="1322"/>
      <c r="BB79" s="1323" t="s">
        <v>579</v>
      </c>
      <c r="BC79" s="1323"/>
      <c r="BD79" s="1323"/>
      <c r="BE79" s="1323"/>
      <c r="BF79" s="1323"/>
      <c r="BG79" s="1323"/>
      <c r="BH79" s="1323"/>
      <c r="BI79" s="1323"/>
      <c r="BJ79" s="1323"/>
      <c r="BK79" s="1323"/>
      <c r="BL79" s="1323"/>
      <c r="BM79" s="1323"/>
      <c r="BN79" s="1323"/>
      <c r="BO79" s="1323"/>
      <c r="BP79" s="1324">
        <v>7.8</v>
      </c>
      <c r="BQ79" s="1324"/>
      <c r="BR79" s="1324"/>
      <c r="BS79" s="1324"/>
      <c r="BT79" s="1324"/>
      <c r="BU79" s="1324"/>
      <c r="BV79" s="1324"/>
      <c r="BW79" s="1324"/>
      <c r="BX79" s="1324">
        <v>7.4</v>
      </c>
      <c r="BY79" s="1324"/>
      <c r="BZ79" s="1324"/>
      <c r="CA79" s="1324"/>
      <c r="CB79" s="1324"/>
      <c r="CC79" s="1324"/>
      <c r="CD79" s="1324"/>
      <c r="CE79" s="1324"/>
      <c r="CF79" s="1324">
        <v>7.1</v>
      </c>
      <c r="CG79" s="1324"/>
      <c r="CH79" s="1324"/>
      <c r="CI79" s="1324"/>
      <c r="CJ79" s="1324"/>
      <c r="CK79" s="1324"/>
      <c r="CL79" s="1324"/>
      <c r="CM79" s="1324"/>
      <c r="CN79" s="1324">
        <v>7.1</v>
      </c>
      <c r="CO79" s="1324"/>
      <c r="CP79" s="1324"/>
      <c r="CQ79" s="1324"/>
      <c r="CR79" s="1324"/>
      <c r="CS79" s="1324"/>
      <c r="CT79" s="1324"/>
      <c r="CU79" s="1324"/>
      <c r="CV79" s="1324">
        <v>7.3</v>
      </c>
      <c r="CW79" s="1324"/>
      <c r="CX79" s="1324"/>
      <c r="CY79" s="1324"/>
      <c r="CZ79" s="1324"/>
      <c r="DA79" s="1324"/>
      <c r="DB79" s="1324"/>
      <c r="DC79" s="1324"/>
    </row>
    <row r="80" spans="2:107" ht="13.2" x14ac:dyDescent="0.2">
      <c r="B80" s="387"/>
      <c r="G80" s="1318"/>
      <c r="H80" s="1318"/>
      <c r="I80" s="1326"/>
      <c r="J80" s="1326"/>
      <c r="K80" s="1330"/>
      <c r="L80" s="1330"/>
      <c r="M80" s="1330"/>
      <c r="N80" s="1330"/>
      <c r="AN80" s="1322"/>
      <c r="AO80" s="1322"/>
      <c r="AP80" s="1322"/>
      <c r="AQ80" s="1322"/>
      <c r="AR80" s="1322"/>
      <c r="AS80" s="1322"/>
      <c r="AT80" s="1322"/>
      <c r="AU80" s="1322"/>
      <c r="AV80" s="1322"/>
      <c r="AW80" s="1322"/>
      <c r="AX80" s="1322"/>
      <c r="AY80" s="1322"/>
      <c r="AZ80" s="1322"/>
      <c r="BA80" s="1322"/>
      <c r="BB80" s="1323"/>
      <c r="BC80" s="1323"/>
      <c r="BD80" s="1323"/>
      <c r="BE80" s="1323"/>
      <c r="BF80" s="1323"/>
      <c r="BG80" s="1323"/>
      <c r="BH80" s="1323"/>
      <c r="BI80" s="1323"/>
      <c r="BJ80" s="1323"/>
      <c r="BK80" s="1323"/>
      <c r="BL80" s="1323"/>
      <c r="BM80" s="1323"/>
      <c r="BN80" s="1323"/>
      <c r="BO80" s="1323"/>
      <c r="BP80" s="1324"/>
      <c r="BQ80" s="1324"/>
      <c r="BR80" s="1324"/>
      <c r="BS80" s="1324"/>
      <c r="BT80" s="1324"/>
      <c r="BU80" s="1324"/>
      <c r="BV80" s="1324"/>
      <c r="BW80" s="1324"/>
      <c r="BX80" s="1324"/>
      <c r="BY80" s="1324"/>
      <c r="BZ80" s="1324"/>
      <c r="CA80" s="1324"/>
      <c r="CB80" s="1324"/>
      <c r="CC80" s="1324"/>
      <c r="CD80" s="1324"/>
      <c r="CE80" s="1324"/>
      <c r="CF80" s="1324"/>
      <c r="CG80" s="1324"/>
      <c r="CH80" s="1324"/>
      <c r="CI80" s="1324"/>
      <c r="CJ80" s="1324"/>
      <c r="CK80" s="1324"/>
      <c r="CL80" s="1324"/>
      <c r="CM80" s="1324"/>
      <c r="CN80" s="1324"/>
      <c r="CO80" s="1324"/>
      <c r="CP80" s="1324"/>
      <c r="CQ80" s="1324"/>
      <c r="CR80" s="1324"/>
      <c r="CS80" s="1324"/>
      <c r="CT80" s="1324"/>
      <c r="CU80" s="1324"/>
      <c r="CV80" s="1324"/>
      <c r="CW80" s="1324"/>
      <c r="CX80" s="1324"/>
      <c r="CY80" s="1324"/>
      <c r="CZ80" s="1324"/>
      <c r="DA80" s="1324"/>
      <c r="DB80" s="1324"/>
      <c r="DC80" s="1324"/>
    </row>
    <row r="81" spans="2:109" ht="13.2" x14ac:dyDescent="0.2">
      <c r="B81" s="387"/>
    </row>
    <row r="82" spans="2:109" ht="16.2" x14ac:dyDescent="0.2">
      <c r="B82" s="387"/>
      <c r="K82" s="393"/>
      <c r="L82" s="393"/>
      <c r="M82" s="393"/>
      <c r="N82" s="393"/>
      <c r="AQ82" s="393"/>
      <c r="AR82" s="393"/>
      <c r="AS82" s="393"/>
      <c r="AT82" s="393"/>
      <c r="BC82" s="393"/>
      <c r="BD82" s="393"/>
      <c r="BE82" s="393"/>
      <c r="BF82" s="393"/>
      <c r="BO82" s="393"/>
      <c r="BP82" s="393"/>
      <c r="BQ82" s="393"/>
      <c r="BR82" s="393"/>
      <c r="CA82" s="393"/>
      <c r="CB82" s="393"/>
      <c r="CC82" s="393"/>
      <c r="CD82" s="393"/>
      <c r="CM82" s="393"/>
      <c r="CN82" s="393"/>
      <c r="CO82" s="393"/>
      <c r="CP82" s="393"/>
      <c r="CY82" s="393"/>
      <c r="CZ82" s="393"/>
      <c r="DA82" s="393"/>
      <c r="DB82" s="393"/>
      <c r="DC82" s="393"/>
    </row>
    <row r="83" spans="2:109" ht="13.2" x14ac:dyDescent="0.2">
      <c r="B83" s="392"/>
      <c r="C83" s="391"/>
      <c r="D83" s="391"/>
      <c r="E83" s="391"/>
      <c r="F83" s="391"/>
      <c r="G83" s="391"/>
      <c r="H83" s="391"/>
      <c r="I83" s="391"/>
      <c r="J83" s="391"/>
      <c r="K83" s="391"/>
      <c r="L83" s="391"/>
      <c r="M83" s="391"/>
      <c r="N83" s="391"/>
      <c r="O83" s="391"/>
      <c r="P83" s="391"/>
      <c r="Q83" s="391"/>
      <c r="R83" s="391"/>
      <c r="S83" s="391"/>
      <c r="T83" s="391"/>
      <c r="U83" s="391"/>
      <c r="V83" s="391"/>
      <c r="W83" s="391"/>
      <c r="X83" s="391"/>
      <c r="Y83" s="391"/>
      <c r="Z83" s="391"/>
      <c r="AA83" s="391"/>
      <c r="AB83" s="391"/>
      <c r="AC83" s="391"/>
      <c r="AD83" s="391"/>
      <c r="AE83" s="391"/>
      <c r="AF83" s="391"/>
      <c r="AG83" s="391"/>
      <c r="AH83" s="391"/>
      <c r="AI83" s="391"/>
      <c r="AJ83" s="391"/>
      <c r="AK83" s="391"/>
      <c r="AL83" s="391"/>
      <c r="AM83" s="391"/>
      <c r="AN83" s="391"/>
      <c r="AO83" s="391"/>
      <c r="AP83" s="391"/>
      <c r="AQ83" s="391"/>
      <c r="AR83" s="391"/>
      <c r="AS83" s="391"/>
      <c r="AT83" s="391"/>
      <c r="AU83" s="391"/>
      <c r="AV83" s="391"/>
      <c r="AW83" s="391"/>
      <c r="AX83" s="391"/>
      <c r="AY83" s="391"/>
      <c r="AZ83" s="391"/>
      <c r="BA83" s="391"/>
      <c r="BB83" s="391"/>
      <c r="BC83" s="391"/>
      <c r="BD83" s="391"/>
      <c r="BE83" s="391"/>
      <c r="BF83" s="391"/>
      <c r="BG83" s="391"/>
      <c r="BH83" s="391"/>
      <c r="BI83" s="391"/>
      <c r="BJ83" s="391"/>
      <c r="BK83" s="391"/>
      <c r="BL83" s="391"/>
      <c r="BM83" s="391"/>
      <c r="BN83" s="391"/>
      <c r="BO83" s="391"/>
      <c r="BP83" s="391"/>
      <c r="BQ83" s="391"/>
      <c r="BR83" s="391"/>
      <c r="BS83" s="391"/>
      <c r="BT83" s="391"/>
      <c r="BU83" s="391"/>
      <c r="BV83" s="391"/>
      <c r="BW83" s="391"/>
      <c r="BX83" s="391"/>
      <c r="BY83" s="391"/>
      <c r="BZ83" s="391"/>
      <c r="CA83" s="391"/>
      <c r="CB83" s="391"/>
      <c r="CC83" s="391"/>
      <c r="CD83" s="391"/>
      <c r="CE83" s="391"/>
      <c r="CF83" s="391"/>
      <c r="CG83" s="391"/>
      <c r="CH83" s="391"/>
      <c r="CI83" s="391"/>
      <c r="CJ83" s="391"/>
      <c r="CK83" s="391"/>
      <c r="CL83" s="391"/>
      <c r="CM83" s="391"/>
      <c r="CN83" s="391"/>
      <c r="CO83" s="391"/>
      <c r="CP83" s="391"/>
      <c r="CQ83" s="391"/>
      <c r="CR83" s="391"/>
      <c r="CS83" s="391"/>
      <c r="CT83" s="391"/>
      <c r="CU83" s="391"/>
      <c r="CV83" s="391"/>
      <c r="CW83" s="391"/>
      <c r="CX83" s="391"/>
      <c r="CY83" s="391"/>
      <c r="CZ83" s="391"/>
      <c r="DA83" s="391"/>
      <c r="DB83" s="391"/>
      <c r="DC83" s="391"/>
      <c r="DD83" s="390"/>
    </row>
    <row r="84" spans="2:109" ht="13.2" x14ac:dyDescent="0.2">
      <c r="DD84" s="386"/>
      <c r="DE84" s="386"/>
    </row>
    <row r="85" spans="2:109" ht="13.2" x14ac:dyDescent="0.2">
      <c r="DD85" s="386"/>
      <c r="DE85" s="386"/>
    </row>
    <row r="86" spans="2:109" ht="13.2" hidden="1" x14ac:dyDescent="0.2">
      <c r="DD86" s="386"/>
      <c r="DE86" s="386"/>
    </row>
    <row r="87" spans="2:109" ht="13.2" hidden="1" x14ac:dyDescent="0.2">
      <c r="K87" s="389"/>
      <c r="AQ87" s="389"/>
      <c r="BC87" s="389"/>
      <c r="BO87" s="389"/>
      <c r="CA87" s="389"/>
      <c r="CM87" s="389"/>
      <c r="CY87" s="389"/>
      <c r="DD87" s="386"/>
      <c r="DE87" s="386"/>
    </row>
    <row r="88" spans="2:109" ht="13.2" hidden="1" x14ac:dyDescent="0.2">
      <c r="DD88" s="386"/>
      <c r="DE88" s="386"/>
    </row>
    <row r="89" spans="2:109" ht="13.2" hidden="1" x14ac:dyDescent="0.2">
      <c r="DD89" s="386"/>
      <c r="DE89" s="386"/>
    </row>
    <row r="90" spans="2:109" ht="13.2" hidden="1" x14ac:dyDescent="0.2">
      <c r="DD90" s="386"/>
      <c r="DE90" s="386"/>
    </row>
    <row r="91" spans="2:109" ht="13.2" hidden="1" x14ac:dyDescent="0.2">
      <c r="DD91" s="386"/>
      <c r="DE91" s="386"/>
    </row>
    <row r="92" spans="2:109" ht="13.5" hidden="1" customHeight="1" x14ac:dyDescent="0.2">
      <c r="DD92" s="386"/>
      <c r="DE92" s="386"/>
    </row>
    <row r="93" spans="2:109" ht="13.5" hidden="1" customHeight="1" x14ac:dyDescent="0.2">
      <c r="DD93" s="386"/>
      <c r="DE93" s="386"/>
    </row>
    <row r="94" spans="2:109" ht="13.5" hidden="1" customHeight="1" x14ac:dyDescent="0.2">
      <c r="DD94" s="386"/>
      <c r="DE94" s="386"/>
    </row>
    <row r="95" spans="2:109" ht="13.5" hidden="1" customHeight="1" x14ac:dyDescent="0.2">
      <c r="DD95" s="386"/>
      <c r="DE95" s="386"/>
    </row>
    <row r="96" spans="2:109" ht="13.5" hidden="1" customHeight="1" x14ac:dyDescent="0.2">
      <c r="DD96" s="386"/>
      <c r="DE96" s="386"/>
    </row>
    <row r="97" s="386" customFormat="1" ht="13.5" hidden="1" customHeight="1" x14ac:dyDescent="0.2"/>
    <row r="98" s="386" customFormat="1" ht="13.5" hidden="1" customHeight="1" x14ac:dyDescent="0.2"/>
    <row r="99" s="386" customFormat="1" ht="13.5" hidden="1" customHeight="1" x14ac:dyDescent="0.2"/>
    <row r="100" s="386" customFormat="1" ht="13.5" hidden="1" customHeight="1" x14ac:dyDescent="0.2"/>
    <row r="101" s="386" customFormat="1" ht="13.5" hidden="1" customHeight="1" x14ac:dyDescent="0.2"/>
    <row r="102" s="386" customFormat="1" ht="13.5" hidden="1" customHeight="1" x14ac:dyDescent="0.2"/>
    <row r="103" s="386" customFormat="1" ht="13.5" hidden="1" customHeight="1" x14ac:dyDescent="0.2"/>
    <row r="104" s="386" customFormat="1" ht="13.5" hidden="1" customHeight="1" x14ac:dyDescent="0.2"/>
    <row r="105" s="386" customFormat="1" ht="13.5" hidden="1" customHeight="1" x14ac:dyDescent="0.2"/>
    <row r="106" s="386" customFormat="1" ht="13.5" hidden="1" customHeight="1" x14ac:dyDescent="0.2"/>
    <row r="107" s="386" customFormat="1" ht="13.5" hidden="1" customHeight="1" x14ac:dyDescent="0.2"/>
    <row r="108" s="386" customFormat="1" ht="13.5" hidden="1" customHeight="1" x14ac:dyDescent="0.2"/>
    <row r="109" s="386" customFormat="1" ht="13.5" hidden="1" customHeight="1" x14ac:dyDescent="0.2"/>
    <row r="110" s="386" customFormat="1" ht="13.5" hidden="1" customHeight="1" x14ac:dyDescent="0.2"/>
    <row r="111" s="386" customFormat="1" ht="13.5" hidden="1" customHeight="1" x14ac:dyDescent="0.2"/>
    <row r="112" s="386" customFormat="1" ht="13.5" hidden="1" customHeight="1" x14ac:dyDescent="0.2"/>
    <row r="113" s="386" customFormat="1" ht="13.5" hidden="1" customHeight="1" x14ac:dyDescent="0.2"/>
    <row r="114" s="386" customFormat="1" ht="13.5" hidden="1" customHeight="1" x14ac:dyDescent="0.2"/>
    <row r="115" s="386" customFormat="1" ht="13.5" hidden="1" customHeight="1" x14ac:dyDescent="0.2"/>
    <row r="116" s="386" customFormat="1" ht="13.5" hidden="1" customHeight="1" x14ac:dyDescent="0.2"/>
    <row r="117" s="386" customFormat="1" ht="13.5" hidden="1" customHeight="1" x14ac:dyDescent="0.2"/>
    <row r="118" s="386" customFormat="1" ht="13.5" hidden="1" customHeight="1" x14ac:dyDescent="0.2"/>
    <row r="119" s="386" customFormat="1" ht="13.5" hidden="1" customHeight="1" x14ac:dyDescent="0.2"/>
    <row r="120" s="386" customFormat="1" ht="13.5" hidden="1" customHeight="1" x14ac:dyDescent="0.2"/>
    <row r="121" s="386" customFormat="1" ht="13.5" hidden="1" customHeight="1" x14ac:dyDescent="0.2"/>
    <row r="122" s="386" customFormat="1" ht="13.5" hidden="1" customHeight="1" x14ac:dyDescent="0.2"/>
    <row r="123" s="386" customFormat="1" ht="13.5" hidden="1" customHeight="1" x14ac:dyDescent="0.2"/>
    <row r="124" s="386" customFormat="1" ht="13.5" hidden="1" customHeight="1" x14ac:dyDescent="0.2"/>
    <row r="125" s="386" customFormat="1" ht="13.5" hidden="1" customHeight="1" x14ac:dyDescent="0.2"/>
    <row r="126" s="386" customFormat="1" ht="13.5" hidden="1" customHeight="1" x14ac:dyDescent="0.2"/>
    <row r="127" s="386" customFormat="1" ht="13.5" hidden="1" customHeight="1" x14ac:dyDescent="0.2"/>
    <row r="128" s="386" customFormat="1" ht="13.5" hidden="1" customHeight="1" x14ac:dyDescent="0.2"/>
    <row r="129" s="386" customFormat="1" ht="13.5" hidden="1" customHeight="1" x14ac:dyDescent="0.2"/>
    <row r="130" s="386" customFormat="1" ht="13.5" hidden="1" customHeight="1" x14ac:dyDescent="0.2"/>
    <row r="131" s="386" customFormat="1" ht="13.5" hidden="1" customHeight="1" x14ac:dyDescent="0.2"/>
    <row r="132" s="386" customFormat="1" ht="13.5" hidden="1" customHeight="1" x14ac:dyDescent="0.2"/>
    <row r="133" s="386" customFormat="1" ht="13.5" hidden="1" customHeight="1" x14ac:dyDescent="0.2"/>
    <row r="134" s="386" customFormat="1" ht="13.5" hidden="1" customHeight="1" x14ac:dyDescent="0.2"/>
    <row r="135" s="386" customFormat="1" ht="13.5" hidden="1" customHeight="1" x14ac:dyDescent="0.2"/>
    <row r="136" s="386" customFormat="1" ht="13.5" hidden="1" customHeight="1" x14ac:dyDescent="0.2"/>
    <row r="137" s="386" customFormat="1" ht="13.5" hidden="1" customHeight="1" x14ac:dyDescent="0.2"/>
    <row r="138" s="386" customFormat="1" ht="13.5" hidden="1" customHeight="1" x14ac:dyDescent="0.2"/>
    <row r="139" s="386" customFormat="1" ht="13.5" hidden="1" customHeight="1" x14ac:dyDescent="0.2"/>
    <row r="140" s="386" customFormat="1" ht="13.5" hidden="1" customHeight="1" x14ac:dyDescent="0.2"/>
    <row r="141" s="386" customFormat="1" ht="13.5" hidden="1" customHeight="1" x14ac:dyDescent="0.2"/>
    <row r="142" s="386" customFormat="1" ht="13.5" hidden="1" customHeight="1" x14ac:dyDescent="0.2"/>
    <row r="143" s="386" customFormat="1" ht="13.5" hidden="1" customHeight="1" x14ac:dyDescent="0.2"/>
    <row r="144" s="386" customFormat="1" ht="13.5" hidden="1" customHeight="1" x14ac:dyDescent="0.2"/>
    <row r="145" s="386" customFormat="1" ht="13.5" hidden="1" customHeight="1" x14ac:dyDescent="0.2"/>
    <row r="146" s="386" customFormat="1" ht="13.5" hidden="1" customHeight="1" x14ac:dyDescent="0.2"/>
    <row r="147" s="386" customFormat="1" ht="13.5" hidden="1" customHeight="1" x14ac:dyDescent="0.2"/>
    <row r="148" s="386" customFormat="1" ht="13.5" hidden="1" customHeight="1" x14ac:dyDescent="0.2"/>
    <row r="149" s="386" customFormat="1" ht="13.5" hidden="1" customHeight="1" x14ac:dyDescent="0.2"/>
    <row r="150" s="386" customFormat="1" ht="13.5" hidden="1" customHeight="1" x14ac:dyDescent="0.2"/>
    <row r="151" s="386" customFormat="1" ht="13.5" hidden="1" customHeight="1" x14ac:dyDescent="0.2"/>
    <row r="152" s="386" customFormat="1" ht="13.5" hidden="1" customHeight="1" x14ac:dyDescent="0.2"/>
    <row r="153" s="386" customFormat="1" ht="13.5" hidden="1" customHeight="1" x14ac:dyDescent="0.2"/>
    <row r="154" s="386" customFormat="1" ht="13.5" hidden="1" customHeight="1" x14ac:dyDescent="0.2"/>
    <row r="155" s="386" customFormat="1" ht="13.5" hidden="1" customHeight="1" x14ac:dyDescent="0.2"/>
    <row r="156" s="386" customFormat="1" ht="13.5" hidden="1" customHeight="1" x14ac:dyDescent="0.2"/>
    <row r="157" s="386" customFormat="1" ht="13.5" hidden="1" customHeight="1" x14ac:dyDescent="0.2"/>
    <row r="158" s="386" customFormat="1" ht="13.5" hidden="1" customHeight="1" x14ac:dyDescent="0.2"/>
    <row r="159" s="386" customFormat="1" ht="13.5" hidden="1" customHeight="1" x14ac:dyDescent="0.2"/>
    <row r="160" s="386" customFormat="1" ht="13.5" hidden="1" customHeight="1" x14ac:dyDescent="0.2"/>
  </sheetData>
  <sheetProtection algorithmName="SHA-512" hashValue="eQw3V+XFJmBq+/XWoivTcb034TA9rLzva0NLui0Dckr9cQ2UJMIdDAnHRjUx8iOpSvw0k/7xPWF9xquTzhsCSw==" saltValue="eT5Pq7zL4MhX/j47gYkNAw==" spinCount="100000" sheet="1" objects="1" scenarios="1" formatCells="0"/>
  <dataConsolidate/>
  <mergeCells count="112">
    <mergeCell ref="BP79:BW80"/>
    <mergeCell ref="BX79:CE80"/>
    <mergeCell ref="N77:N78"/>
    <mergeCell ref="AN77:BA80"/>
    <mergeCell ref="BB77:BO78"/>
    <mergeCell ref="BP77:BW78"/>
    <mergeCell ref="BX77:CE78"/>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CF77:CM78"/>
    <mergeCell ref="CF79:CM80"/>
    <mergeCell ref="G72:J72"/>
    <mergeCell ref="AN72:BO72"/>
    <mergeCell ref="BP72:BW72"/>
    <mergeCell ref="BX72:CE72"/>
    <mergeCell ref="CF72:CM72"/>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G55:H58"/>
    <mergeCell ref="I55:J56"/>
    <mergeCell ref="K55:K56"/>
    <mergeCell ref="L55:L56"/>
    <mergeCell ref="M55:M56"/>
    <mergeCell ref="N55:N56"/>
    <mergeCell ref="AN55:BA58"/>
    <mergeCell ref="BB55:BO56"/>
    <mergeCell ref="I51:J52"/>
    <mergeCell ref="K51:K52"/>
    <mergeCell ref="I57:J58"/>
    <mergeCell ref="K57:K58"/>
    <mergeCell ref="L57:L58"/>
    <mergeCell ref="M57:M58"/>
    <mergeCell ref="N57:N58"/>
    <mergeCell ref="AN51:BA54"/>
    <mergeCell ref="CV57:DC58"/>
    <mergeCell ref="AN65:DC69"/>
    <mergeCell ref="BX55:CE56"/>
    <mergeCell ref="CF55:CM56"/>
    <mergeCell ref="CN55:CU56"/>
    <mergeCell ref="CV55:DC56"/>
    <mergeCell ref="BP55:BW56"/>
    <mergeCell ref="BP57:BW58"/>
    <mergeCell ref="BX57:CE58"/>
    <mergeCell ref="CF57:CM58"/>
    <mergeCell ref="CN57:CU58"/>
    <mergeCell ref="BB57:BO58"/>
    <mergeCell ref="CV53:DC54"/>
    <mergeCell ref="CN53:CU54"/>
    <mergeCell ref="CV51:DC52"/>
    <mergeCell ref="I53:J54"/>
    <mergeCell ref="K53:K54"/>
    <mergeCell ref="L53:L54"/>
    <mergeCell ref="M53:M54"/>
    <mergeCell ref="N53:N54"/>
    <mergeCell ref="BB53:BO54"/>
    <mergeCell ref="BP53:BW54"/>
    <mergeCell ref="BX53:CE54"/>
    <mergeCell ref="CF53:CM54"/>
    <mergeCell ref="L51:L52"/>
    <mergeCell ref="M51:M52"/>
    <mergeCell ref="N51:N52"/>
    <mergeCell ref="AN43:DC47"/>
    <mergeCell ref="G50:J50"/>
    <mergeCell ref="AN50:BO50"/>
    <mergeCell ref="BP50:BW50"/>
    <mergeCell ref="BX50:CE50"/>
    <mergeCell ref="CF50:CM50"/>
    <mergeCell ref="CN50:CU50"/>
    <mergeCell ref="CV50:DC50"/>
    <mergeCell ref="BB51:BO52"/>
    <mergeCell ref="BP51:BW52"/>
    <mergeCell ref="BX51:CE52"/>
    <mergeCell ref="CF51:CM52"/>
    <mergeCell ref="CN51:CU52"/>
    <mergeCell ref="G51:H54"/>
  </mergeCells>
  <phoneticPr fontId="2"/>
  <printOptions horizontalCentered="1" verticalCentered="1"/>
  <pageMargins left="0" right="0" top="0.19685039370078741" bottom="0.31496062992125984" header="0.39370078740157483" footer="0"/>
  <pageSetup paperSize="9" scale="51"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4E4C36-EB68-4868-A325-F533C5F95D57}">
  <sheetPr>
    <pageSetUpPr fitToPage="1"/>
  </sheetPr>
  <dimension ref="A1:DR125"/>
  <sheetViews>
    <sheetView showGridLines="0" topLeftCell="A46" zoomScale="55" zoomScaleNormal="55" zoomScaleSheetLayoutView="70" workbookViewId="0">
      <selection activeCell="G60" sqref="G60"/>
    </sheetView>
  </sheetViews>
  <sheetFormatPr defaultColWidth="0" defaultRowHeight="13.5" customHeight="1" zeroHeight="1" x14ac:dyDescent="0.2"/>
  <cols>
    <col min="1" max="34" width="2.44140625" style="292" customWidth="1"/>
    <col min="35" max="122" width="2.44140625" style="291" customWidth="1"/>
    <col min="123" max="16384" width="2.44140625" style="291" hidden="1"/>
  </cols>
  <sheetData>
    <row r="1" spans="1:34"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ht="13.2" x14ac:dyDescent="0.2">
      <c r="S2" s="291"/>
      <c r="AH2" s="291"/>
    </row>
    <row r="3" spans="1:34" ht="13.2"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ht="13.2" x14ac:dyDescent="0.2"/>
    <row r="5" spans="1:34" ht="13.2" x14ac:dyDescent="0.2"/>
    <row r="6" spans="1:34" ht="13.2" x14ac:dyDescent="0.2"/>
    <row r="7" spans="1:34" ht="13.2" x14ac:dyDescent="0.2"/>
    <row r="8" spans="1:34" ht="13.2" x14ac:dyDescent="0.2"/>
    <row r="9" spans="1:34" ht="13.2" x14ac:dyDescent="0.2">
      <c r="AH9" s="291"/>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91"/>
    </row>
    <row r="18" spans="12:34" ht="13.2" x14ac:dyDescent="0.2"/>
    <row r="19" spans="12:34" ht="13.2" x14ac:dyDescent="0.2"/>
    <row r="20" spans="12:34" ht="13.2" x14ac:dyDescent="0.2">
      <c r="AH20" s="291"/>
    </row>
    <row r="21" spans="12:34" ht="13.2" x14ac:dyDescent="0.2">
      <c r="AH21" s="291"/>
    </row>
    <row r="22" spans="12:34" ht="13.2" x14ac:dyDescent="0.2"/>
    <row r="23" spans="12:34" ht="13.2" x14ac:dyDescent="0.2"/>
    <row r="24" spans="12:34" ht="13.2" x14ac:dyDescent="0.2">
      <c r="Q24" s="291"/>
    </row>
    <row r="25" spans="12:34" ht="13.2" x14ac:dyDescent="0.2"/>
    <row r="26" spans="12:34" ht="13.2" x14ac:dyDescent="0.2"/>
    <row r="27" spans="12:34" ht="13.2" x14ac:dyDescent="0.2"/>
    <row r="28" spans="12:34" ht="13.2" x14ac:dyDescent="0.2">
      <c r="O28" s="291"/>
      <c r="T28" s="291"/>
      <c r="AH28" s="291"/>
    </row>
    <row r="29" spans="12:34" ht="13.2" x14ac:dyDescent="0.2"/>
    <row r="30" spans="12:34" ht="13.2" x14ac:dyDescent="0.2"/>
    <row r="31" spans="12:34" ht="13.2" x14ac:dyDescent="0.2">
      <c r="Q31" s="291"/>
    </row>
    <row r="32" spans="12:34" ht="13.2" x14ac:dyDescent="0.2">
      <c r="L32" s="291"/>
    </row>
    <row r="33" spans="2:34" ht="13.2" x14ac:dyDescent="0.2">
      <c r="C33" s="291"/>
      <c r="E33" s="291"/>
      <c r="G33" s="291"/>
      <c r="I33" s="291"/>
      <c r="X33" s="291"/>
    </row>
    <row r="34" spans="2:34" ht="13.2" x14ac:dyDescent="0.2">
      <c r="B34" s="291"/>
      <c r="P34" s="291"/>
      <c r="R34" s="291"/>
      <c r="T34" s="291"/>
    </row>
    <row r="35" spans="2:34" ht="13.2" x14ac:dyDescent="0.2">
      <c r="D35" s="291"/>
      <c r="W35" s="291"/>
      <c r="AC35" s="291"/>
      <c r="AD35" s="291"/>
      <c r="AE35" s="291"/>
      <c r="AF35" s="291"/>
      <c r="AG35" s="291"/>
      <c r="AH35" s="291"/>
    </row>
    <row r="36" spans="2:34" ht="13.2" x14ac:dyDescent="0.2">
      <c r="H36" s="291"/>
      <c r="J36" s="291"/>
      <c r="K36" s="291"/>
      <c r="M36" s="291"/>
      <c r="Y36" s="291"/>
      <c r="Z36" s="291"/>
      <c r="AA36" s="291"/>
      <c r="AB36" s="291"/>
      <c r="AC36" s="291"/>
      <c r="AD36" s="291"/>
      <c r="AE36" s="291"/>
      <c r="AF36" s="291"/>
      <c r="AG36" s="291"/>
      <c r="AH36" s="291"/>
    </row>
    <row r="37" spans="2:34" ht="13.2" x14ac:dyDescent="0.2">
      <c r="AH37" s="291"/>
    </row>
    <row r="38" spans="2:34" ht="13.2" x14ac:dyDescent="0.2">
      <c r="AG38" s="291"/>
      <c r="AH38" s="291"/>
    </row>
    <row r="39" spans="2:34" ht="13.2" x14ac:dyDescent="0.2"/>
    <row r="40" spans="2:34" ht="13.2" x14ac:dyDescent="0.2">
      <c r="X40" s="291"/>
    </row>
    <row r="41" spans="2:34" ht="13.2" x14ac:dyDescent="0.2">
      <c r="R41" s="291"/>
    </row>
    <row r="42" spans="2:34" ht="13.2" x14ac:dyDescent="0.2">
      <c r="W42" s="291"/>
    </row>
    <row r="43" spans="2:34" ht="13.2" x14ac:dyDescent="0.2">
      <c r="Y43" s="291"/>
      <c r="Z43" s="291"/>
      <c r="AA43" s="291"/>
      <c r="AB43" s="291"/>
      <c r="AC43" s="291"/>
      <c r="AD43" s="291"/>
      <c r="AE43" s="291"/>
      <c r="AF43" s="291"/>
      <c r="AG43" s="291"/>
      <c r="AH43" s="291"/>
    </row>
    <row r="44" spans="2:34" ht="13.2" x14ac:dyDescent="0.2">
      <c r="AH44" s="291"/>
    </row>
    <row r="45" spans="2:34" ht="13.2" x14ac:dyDescent="0.2">
      <c r="X45" s="291"/>
    </row>
    <row r="46" spans="2:34" ht="13.2" x14ac:dyDescent="0.2"/>
    <row r="47" spans="2:34" ht="13.2" x14ac:dyDescent="0.2"/>
    <row r="48" spans="2:34" ht="13.2" x14ac:dyDescent="0.2">
      <c r="W48" s="291"/>
      <c r="Y48" s="291"/>
      <c r="Z48" s="291"/>
      <c r="AA48" s="291"/>
      <c r="AB48" s="291"/>
      <c r="AC48" s="291"/>
      <c r="AD48" s="291"/>
      <c r="AE48" s="291"/>
      <c r="AF48" s="291"/>
      <c r="AG48" s="291"/>
      <c r="AH48" s="291"/>
    </row>
    <row r="49" spans="28:34" ht="13.2" x14ac:dyDescent="0.2"/>
    <row r="50" spans="28:34" ht="13.2" x14ac:dyDescent="0.2">
      <c r="AE50" s="291"/>
      <c r="AF50" s="291"/>
      <c r="AG50" s="291"/>
      <c r="AH50" s="291"/>
    </row>
    <row r="51" spans="28:34" ht="13.2" x14ac:dyDescent="0.2">
      <c r="AC51" s="291"/>
      <c r="AD51" s="291"/>
      <c r="AE51" s="291"/>
      <c r="AF51" s="291"/>
      <c r="AG51" s="291"/>
      <c r="AH51" s="291"/>
    </row>
    <row r="52" spans="28:34" ht="13.2" x14ac:dyDescent="0.2"/>
    <row r="53" spans="28:34" ht="13.2" x14ac:dyDescent="0.2">
      <c r="AF53" s="291"/>
      <c r="AG53" s="291"/>
      <c r="AH53" s="291"/>
    </row>
    <row r="54" spans="28:34" ht="13.2" x14ac:dyDescent="0.2">
      <c r="AH54" s="291"/>
    </row>
    <row r="55" spans="28:34" ht="13.2" x14ac:dyDescent="0.2"/>
    <row r="56" spans="28:34" ht="13.2" x14ac:dyDescent="0.2">
      <c r="AB56" s="291"/>
      <c r="AC56" s="291"/>
      <c r="AD56" s="291"/>
      <c r="AE56" s="291"/>
      <c r="AF56" s="291"/>
      <c r="AG56" s="291"/>
      <c r="AH56" s="291"/>
    </row>
    <row r="57" spans="28:34" ht="13.2" x14ac:dyDescent="0.2">
      <c r="AH57" s="291"/>
    </row>
    <row r="58" spans="28:34" ht="13.2" x14ac:dyDescent="0.2">
      <c r="AH58" s="291"/>
    </row>
    <row r="59" spans="28:34" ht="13.2" x14ac:dyDescent="0.2"/>
    <row r="60" spans="28:34" ht="13.2" x14ac:dyDescent="0.2"/>
    <row r="61" spans="28:34" ht="13.2" x14ac:dyDescent="0.2"/>
    <row r="62" spans="28:34" ht="13.2" x14ac:dyDescent="0.2"/>
    <row r="63" spans="28:34" ht="13.2" x14ac:dyDescent="0.2">
      <c r="AH63" s="291"/>
    </row>
    <row r="64" spans="28:34" ht="13.2" x14ac:dyDescent="0.2">
      <c r="AG64" s="291"/>
      <c r="AH64" s="291"/>
    </row>
    <row r="65" spans="28:34" ht="13.2" x14ac:dyDescent="0.2"/>
    <row r="66" spans="28:34" ht="13.2" x14ac:dyDescent="0.2"/>
    <row r="67" spans="28:34" ht="13.2" x14ac:dyDescent="0.2"/>
    <row r="68" spans="28:34" ht="13.2" x14ac:dyDescent="0.2">
      <c r="AB68" s="291"/>
      <c r="AC68" s="291"/>
      <c r="AD68" s="291"/>
      <c r="AE68" s="291"/>
      <c r="AF68" s="291"/>
      <c r="AG68" s="291"/>
      <c r="AH68" s="291"/>
    </row>
    <row r="69" spans="28:34" ht="13.2" x14ac:dyDescent="0.2">
      <c r="AF69" s="291"/>
      <c r="AG69" s="291"/>
      <c r="AH69" s="291"/>
    </row>
    <row r="70" spans="28:34" ht="13.2" x14ac:dyDescent="0.2"/>
    <row r="71" spans="28:34" ht="13.2" x14ac:dyDescent="0.2"/>
    <row r="72" spans="28:34" ht="13.2" x14ac:dyDescent="0.2"/>
    <row r="73" spans="28:34" ht="13.2" x14ac:dyDescent="0.2"/>
    <row r="74" spans="28:34" ht="13.2" x14ac:dyDescent="0.2"/>
    <row r="75" spans="28:34" ht="13.2" x14ac:dyDescent="0.2">
      <c r="AH75" s="291"/>
    </row>
    <row r="76" spans="28:34" ht="13.2" x14ac:dyDescent="0.2">
      <c r="AF76" s="291"/>
      <c r="AG76" s="291"/>
      <c r="AH76" s="291"/>
    </row>
    <row r="77" spans="28:34" ht="13.2" x14ac:dyDescent="0.2">
      <c r="AG77" s="291"/>
      <c r="AH77" s="291"/>
    </row>
    <row r="78" spans="28:34" ht="13.2" x14ac:dyDescent="0.2"/>
    <row r="79" spans="28:34" ht="13.2" x14ac:dyDescent="0.2"/>
    <row r="80" spans="28:34" ht="13.2" x14ac:dyDescent="0.2"/>
    <row r="81" spans="25:34" ht="13.2" x14ac:dyDescent="0.2"/>
    <row r="82" spans="25:34" ht="13.2" x14ac:dyDescent="0.2">
      <c r="Y82" s="291"/>
    </row>
    <row r="83" spans="25:34" ht="13.2" x14ac:dyDescent="0.2">
      <c r="Y83" s="291"/>
      <c r="Z83" s="291"/>
      <c r="AA83" s="291"/>
      <c r="AB83" s="291"/>
      <c r="AC83" s="291"/>
      <c r="AD83" s="291"/>
      <c r="AE83" s="291"/>
      <c r="AF83" s="291"/>
      <c r="AG83" s="291"/>
      <c r="AH83" s="291"/>
    </row>
    <row r="84" spans="25:34" ht="13.2" x14ac:dyDescent="0.2"/>
    <row r="85" spans="25:34" ht="13.2" x14ac:dyDescent="0.2"/>
    <row r="86" spans="25:34" ht="13.2" x14ac:dyDescent="0.2"/>
    <row r="87" spans="25:34" ht="13.2" x14ac:dyDescent="0.2"/>
    <row r="88" spans="25:34" ht="13.2" x14ac:dyDescent="0.2">
      <c r="AH88" s="291"/>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492</v>
      </c>
    </row>
  </sheetData>
  <sheetProtection algorithmName="SHA-512" hashValue="lebMbEkMU7qsZVJExhfvaTHyFD27DSEfH0Is31nkCBx4HYsw36tVQFo8p8/w5RG17mWcIP2n9deyMhlzl4jdEA==" saltValue="K4Re+MbxP1pKopmqlxun5A=="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8762C0-418F-40C4-BAD8-009DA46B8CD2}">
  <sheetPr>
    <pageSetUpPr fitToPage="1"/>
  </sheetPr>
  <dimension ref="A1:DR125"/>
  <sheetViews>
    <sheetView showGridLines="0" topLeftCell="A46" zoomScale="55" zoomScaleNormal="55" zoomScaleSheetLayoutView="55" workbookViewId="0">
      <selection activeCell="G60" sqref="G60"/>
    </sheetView>
  </sheetViews>
  <sheetFormatPr defaultColWidth="0" defaultRowHeight="13.5" customHeight="1" zeroHeight="1" x14ac:dyDescent="0.2"/>
  <cols>
    <col min="1" max="34" width="2.44140625" style="292" customWidth="1"/>
    <col min="35" max="122" width="2.44140625" style="291" customWidth="1"/>
    <col min="123" max="16384" width="2.44140625" style="291" hidden="1"/>
  </cols>
  <sheetData>
    <row r="1" spans="2:34"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ht="13.2" x14ac:dyDescent="0.2">
      <c r="S2" s="291"/>
      <c r="AH2" s="291"/>
    </row>
    <row r="3" spans="2:34" ht="13.2"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ht="13.2" x14ac:dyDescent="0.2"/>
    <row r="5" spans="2:34" ht="13.2" x14ac:dyDescent="0.2"/>
    <row r="6" spans="2:34" ht="13.2" x14ac:dyDescent="0.2"/>
    <row r="7" spans="2:34" ht="13.2" x14ac:dyDescent="0.2"/>
    <row r="8" spans="2:34" ht="13.2" x14ac:dyDescent="0.2"/>
    <row r="9" spans="2:34" ht="13.2" x14ac:dyDescent="0.2">
      <c r="AH9" s="291"/>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1"/>
    </row>
    <row r="18" spans="12:34" ht="13.2" x14ac:dyDescent="0.2"/>
    <row r="19" spans="12:34" ht="13.2" x14ac:dyDescent="0.2"/>
    <row r="20" spans="12:34" ht="13.2" x14ac:dyDescent="0.2">
      <c r="AH20" s="291"/>
    </row>
    <row r="21" spans="12:34" ht="13.2" x14ac:dyDescent="0.2">
      <c r="AH21" s="291"/>
    </row>
    <row r="22" spans="12:34" ht="13.2" x14ac:dyDescent="0.2"/>
    <row r="23" spans="12:34" ht="13.2" x14ac:dyDescent="0.2"/>
    <row r="24" spans="12:34" ht="13.2" x14ac:dyDescent="0.2">
      <c r="Q24" s="291"/>
    </row>
    <row r="25" spans="12:34" ht="13.2" x14ac:dyDescent="0.2"/>
    <row r="26" spans="12:34" ht="13.2" x14ac:dyDescent="0.2"/>
    <row r="27" spans="12:34" ht="13.2" x14ac:dyDescent="0.2"/>
    <row r="28" spans="12:34" ht="13.2" x14ac:dyDescent="0.2">
      <c r="O28" s="291"/>
      <c r="T28" s="291"/>
      <c r="AH28" s="291"/>
    </row>
    <row r="29" spans="12:34" ht="13.2" x14ac:dyDescent="0.2"/>
    <row r="30" spans="12:34" ht="13.2" x14ac:dyDescent="0.2"/>
    <row r="31" spans="12:34" ht="13.2" x14ac:dyDescent="0.2">
      <c r="Q31" s="291"/>
    </row>
    <row r="32" spans="12:34" ht="13.2" x14ac:dyDescent="0.2">
      <c r="L32" s="291"/>
    </row>
    <row r="33" spans="2:34" ht="13.2" x14ac:dyDescent="0.2">
      <c r="C33" s="291"/>
      <c r="E33" s="291"/>
      <c r="G33" s="291"/>
      <c r="I33" s="291"/>
      <c r="X33" s="291"/>
    </row>
    <row r="34" spans="2:34" ht="13.2" x14ac:dyDescent="0.2">
      <c r="B34" s="291"/>
      <c r="P34" s="291"/>
      <c r="R34" s="291"/>
      <c r="T34" s="291"/>
    </row>
    <row r="35" spans="2:34" ht="13.2" x14ac:dyDescent="0.2">
      <c r="D35" s="291"/>
      <c r="W35" s="291"/>
      <c r="AC35" s="291"/>
      <c r="AD35" s="291"/>
      <c r="AE35" s="291"/>
      <c r="AF35" s="291"/>
      <c r="AG35" s="291"/>
      <c r="AH35" s="291"/>
    </row>
    <row r="36" spans="2:34" ht="13.2" x14ac:dyDescent="0.2">
      <c r="H36" s="291"/>
      <c r="J36" s="291"/>
      <c r="K36" s="291"/>
      <c r="M36" s="291"/>
      <c r="Y36" s="291"/>
      <c r="Z36" s="291"/>
      <c r="AA36" s="291"/>
      <c r="AB36" s="291"/>
      <c r="AC36" s="291"/>
      <c r="AD36" s="291"/>
      <c r="AE36" s="291"/>
      <c r="AF36" s="291"/>
      <c r="AG36" s="291"/>
      <c r="AH36" s="291"/>
    </row>
    <row r="37" spans="2:34" ht="13.2" x14ac:dyDescent="0.2">
      <c r="AH37" s="291"/>
    </row>
    <row r="38" spans="2:34" ht="13.2" x14ac:dyDescent="0.2">
      <c r="AG38" s="291"/>
      <c r="AH38" s="291"/>
    </row>
    <row r="39" spans="2:34" ht="13.2" x14ac:dyDescent="0.2"/>
    <row r="40" spans="2:34" ht="13.2" x14ac:dyDescent="0.2">
      <c r="X40" s="291"/>
    </row>
    <row r="41" spans="2:34" ht="13.2" x14ac:dyDescent="0.2">
      <c r="R41" s="291"/>
    </row>
    <row r="42" spans="2:34" ht="13.2" x14ac:dyDescent="0.2">
      <c r="W42" s="291"/>
    </row>
    <row r="43" spans="2:34" ht="13.2" x14ac:dyDescent="0.2">
      <c r="Y43" s="291"/>
      <c r="Z43" s="291"/>
      <c r="AA43" s="291"/>
      <c r="AB43" s="291"/>
      <c r="AC43" s="291"/>
      <c r="AD43" s="291"/>
      <c r="AE43" s="291"/>
      <c r="AF43" s="291"/>
      <c r="AG43" s="291"/>
      <c r="AH43" s="291"/>
    </row>
    <row r="44" spans="2:34" ht="13.2" x14ac:dyDescent="0.2">
      <c r="AH44" s="291"/>
    </row>
    <row r="45" spans="2:34" ht="13.2" x14ac:dyDescent="0.2">
      <c r="X45" s="291"/>
    </row>
    <row r="46" spans="2:34" ht="13.2" x14ac:dyDescent="0.2"/>
    <row r="47" spans="2:34" ht="13.2" x14ac:dyDescent="0.2"/>
    <row r="48" spans="2:34" ht="13.2" x14ac:dyDescent="0.2">
      <c r="W48" s="291"/>
      <c r="Y48" s="291"/>
      <c r="Z48" s="291"/>
      <c r="AA48" s="291"/>
      <c r="AB48" s="291"/>
      <c r="AC48" s="291"/>
      <c r="AD48" s="291"/>
      <c r="AE48" s="291"/>
      <c r="AF48" s="291"/>
      <c r="AG48" s="291"/>
      <c r="AH48" s="291"/>
    </row>
    <row r="49" spans="28:34" ht="13.2" x14ac:dyDescent="0.2"/>
    <row r="50" spans="28:34" ht="13.2" x14ac:dyDescent="0.2">
      <c r="AE50" s="291"/>
      <c r="AF50" s="291"/>
      <c r="AG50" s="291"/>
      <c r="AH50" s="291"/>
    </row>
    <row r="51" spans="28:34" ht="13.2" x14ac:dyDescent="0.2">
      <c r="AC51" s="291"/>
      <c r="AD51" s="291"/>
      <c r="AE51" s="291"/>
      <c r="AF51" s="291"/>
      <c r="AG51" s="291"/>
      <c r="AH51" s="291"/>
    </row>
    <row r="52" spans="28:34" ht="13.2" x14ac:dyDescent="0.2"/>
    <row r="53" spans="28:34" ht="13.2" x14ac:dyDescent="0.2">
      <c r="AF53" s="291"/>
      <c r="AG53" s="291"/>
      <c r="AH53" s="291"/>
    </row>
    <row r="54" spans="28:34" ht="13.2" x14ac:dyDescent="0.2">
      <c r="AH54" s="291"/>
    </row>
    <row r="55" spans="28:34" ht="13.2" x14ac:dyDescent="0.2"/>
    <row r="56" spans="28:34" ht="13.2" x14ac:dyDescent="0.2">
      <c r="AB56" s="291"/>
      <c r="AC56" s="291"/>
      <c r="AD56" s="291"/>
      <c r="AE56" s="291"/>
      <c r="AF56" s="291"/>
      <c r="AG56" s="291"/>
      <c r="AH56" s="291"/>
    </row>
    <row r="57" spans="28:34" ht="13.2" x14ac:dyDescent="0.2">
      <c r="AH57" s="291"/>
    </row>
    <row r="58" spans="28:34" ht="13.2" x14ac:dyDescent="0.2">
      <c r="AH58" s="291"/>
    </row>
    <row r="59" spans="28:34" ht="13.2" x14ac:dyDescent="0.2">
      <c r="AG59" s="291"/>
      <c r="AH59" s="291"/>
    </row>
    <row r="60" spans="28:34" ht="13.2" x14ac:dyDescent="0.2"/>
    <row r="61" spans="28:34" ht="13.2" x14ac:dyDescent="0.2"/>
    <row r="62" spans="28:34" ht="13.2" x14ac:dyDescent="0.2"/>
    <row r="63" spans="28:34" ht="13.2" x14ac:dyDescent="0.2">
      <c r="AH63" s="291"/>
    </row>
    <row r="64" spans="28:34" ht="13.2" x14ac:dyDescent="0.2">
      <c r="AG64" s="291"/>
      <c r="AH64" s="291"/>
    </row>
    <row r="65" spans="28:34" ht="13.2" x14ac:dyDescent="0.2"/>
    <row r="66" spans="28:34" ht="13.2" x14ac:dyDescent="0.2"/>
    <row r="67" spans="28:34" ht="13.2" x14ac:dyDescent="0.2"/>
    <row r="68" spans="28:34" ht="13.2" x14ac:dyDescent="0.2">
      <c r="AB68" s="291"/>
      <c r="AC68" s="291"/>
      <c r="AD68" s="291"/>
      <c r="AE68" s="291"/>
      <c r="AF68" s="291"/>
      <c r="AG68" s="291"/>
      <c r="AH68" s="291"/>
    </row>
    <row r="69" spans="28:34" ht="13.2" x14ac:dyDescent="0.2">
      <c r="AF69" s="291"/>
      <c r="AG69" s="291"/>
      <c r="AH69" s="291"/>
    </row>
    <row r="70" spans="28:34" ht="13.2" x14ac:dyDescent="0.2"/>
    <row r="71" spans="28:34" ht="13.2" x14ac:dyDescent="0.2"/>
    <row r="72" spans="28:34" ht="13.2" x14ac:dyDescent="0.2"/>
    <row r="73" spans="28:34" ht="13.2" x14ac:dyDescent="0.2"/>
    <row r="74" spans="28:34" ht="13.2" x14ac:dyDescent="0.2"/>
    <row r="75" spans="28:34" ht="13.2" x14ac:dyDescent="0.2">
      <c r="AH75" s="291"/>
    </row>
    <row r="76" spans="28:34" ht="13.2" x14ac:dyDescent="0.2">
      <c r="AF76" s="291"/>
      <c r="AG76" s="291"/>
      <c r="AH76" s="291"/>
    </row>
    <row r="77" spans="28:34" ht="13.2" x14ac:dyDescent="0.2">
      <c r="AG77" s="291"/>
      <c r="AH77" s="291"/>
    </row>
    <row r="78" spans="28:34" ht="13.2" x14ac:dyDescent="0.2"/>
    <row r="79" spans="28:34" ht="13.2" x14ac:dyDescent="0.2"/>
    <row r="80" spans="28:34" ht="13.2" x14ac:dyDescent="0.2"/>
    <row r="81" spans="25:34" ht="13.2" x14ac:dyDescent="0.2"/>
    <row r="82" spans="25:34" ht="13.2" x14ac:dyDescent="0.2">
      <c r="Y82" s="291"/>
    </row>
    <row r="83" spans="25:34" ht="13.2" x14ac:dyDescent="0.2">
      <c r="Y83" s="291"/>
      <c r="Z83" s="291"/>
      <c r="AA83" s="291"/>
      <c r="AB83" s="291"/>
      <c r="AC83" s="291"/>
      <c r="AD83" s="291"/>
      <c r="AE83" s="291"/>
      <c r="AF83" s="291"/>
      <c r="AG83" s="291"/>
      <c r="AH83" s="291"/>
    </row>
    <row r="84" spans="25:34" ht="13.2" x14ac:dyDescent="0.2"/>
    <row r="85" spans="25:34" ht="13.2" x14ac:dyDescent="0.2"/>
    <row r="86" spans="25:34" ht="13.2" x14ac:dyDescent="0.2"/>
    <row r="87" spans="25:34" ht="13.2" x14ac:dyDescent="0.2"/>
    <row r="88" spans="25:34" ht="13.2" x14ac:dyDescent="0.2">
      <c r="AH88" s="291"/>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492</v>
      </c>
    </row>
  </sheetData>
  <sheetProtection algorithmName="SHA-512" hashValue="x/uxgkrWTxSwxnz777hr6x93rkVT+nU4649guoaZ+buzH0TpbNDY9Y+GEHGKVFJEsqdzfecqOcbaxIpGvivYxg==" saltValue="+IIYCe9t/XA2AS2IUleaEA=="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50" customWidth="1"/>
    <col min="2" max="8" width="13.33203125" style="150" customWidth="1"/>
    <col min="9" max="16384" width="11.109375" style="150"/>
  </cols>
  <sheetData>
    <row r="1" spans="1:8" x14ac:dyDescent="0.2">
      <c r="A1" s="144"/>
      <c r="B1" s="145"/>
      <c r="C1" s="146"/>
      <c r="D1" s="147"/>
      <c r="E1" s="148"/>
      <c r="F1" s="148"/>
      <c r="G1" s="148"/>
      <c r="H1" s="149"/>
    </row>
    <row r="2" spans="1:8" x14ac:dyDescent="0.2">
      <c r="A2" s="151"/>
      <c r="B2" s="152"/>
      <c r="C2" s="153"/>
      <c r="D2" s="154" t="s">
        <v>52</v>
      </c>
      <c r="E2" s="155"/>
      <c r="F2" s="156" t="s">
        <v>543</v>
      </c>
      <c r="G2" s="157"/>
      <c r="H2" s="158"/>
    </row>
    <row r="3" spans="1:8" x14ac:dyDescent="0.2">
      <c r="A3" s="154" t="s">
        <v>536</v>
      </c>
      <c r="B3" s="159"/>
      <c r="C3" s="160"/>
      <c r="D3" s="161">
        <v>311777</v>
      </c>
      <c r="E3" s="162"/>
      <c r="F3" s="163">
        <v>280458</v>
      </c>
      <c r="G3" s="164"/>
      <c r="H3" s="165"/>
    </row>
    <row r="4" spans="1:8" x14ac:dyDescent="0.2">
      <c r="A4" s="166"/>
      <c r="B4" s="167"/>
      <c r="C4" s="168"/>
      <c r="D4" s="169">
        <v>82935</v>
      </c>
      <c r="E4" s="170"/>
      <c r="F4" s="171">
        <v>127286</v>
      </c>
      <c r="G4" s="172"/>
      <c r="H4" s="173"/>
    </row>
    <row r="5" spans="1:8" x14ac:dyDescent="0.2">
      <c r="A5" s="154" t="s">
        <v>538</v>
      </c>
      <c r="B5" s="159"/>
      <c r="C5" s="160"/>
      <c r="D5" s="161">
        <v>380631</v>
      </c>
      <c r="E5" s="162"/>
      <c r="F5" s="163">
        <v>291945</v>
      </c>
      <c r="G5" s="164"/>
      <c r="H5" s="165"/>
    </row>
    <row r="6" spans="1:8" x14ac:dyDescent="0.2">
      <c r="A6" s="166"/>
      <c r="B6" s="167"/>
      <c r="C6" s="168"/>
      <c r="D6" s="169">
        <v>89397</v>
      </c>
      <c r="E6" s="170"/>
      <c r="F6" s="171">
        <v>127651</v>
      </c>
      <c r="G6" s="172"/>
      <c r="H6" s="173"/>
    </row>
    <row r="7" spans="1:8" x14ac:dyDescent="0.2">
      <c r="A7" s="154" t="s">
        <v>539</v>
      </c>
      <c r="B7" s="159"/>
      <c r="C7" s="160"/>
      <c r="D7" s="161">
        <v>433150</v>
      </c>
      <c r="E7" s="162"/>
      <c r="F7" s="163">
        <v>291173</v>
      </c>
      <c r="G7" s="164"/>
      <c r="H7" s="165"/>
    </row>
    <row r="8" spans="1:8" x14ac:dyDescent="0.2">
      <c r="A8" s="166"/>
      <c r="B8" s="167"/>
      <c r="C8" s="168"/>
      <c r="D8" s="169">
        <v>124207</v>
      </c>
      <c r="E8" s="170"/>
      <c r="F8" s="171">
        <v>119071</v>
      </c>
      <c r="G8" s="172"/>
      <c r="H8" s="173"/>
    </row>
    <row r="9" spans="1:8" x14ac:dyDescent="0.2">
      <c r="A9" s="154" t="s">
        <v>540</v>
      </c>
      <c r="B9" s="159"/>
      <c r="C9" s="160"/>
      <c r="D9" s="161">
        <v>431966</v>
      </c>
      <c r="E9" s="162"/>
      <c r="F9" s="163">
        <v>271581</v>
      </c>
      <c r="G9" s="164"/>
      <c r="H9" s="165"/>
    </row>
    <row r="10" spans="1:8" x14ac:dyDescent="0.2">
      <c r="A10" s="166"/>
      <c r="B10" s="167"/>
      <c r="C10" s="168"/>
      <c r="D10" s="169">
        <v>101167</v>
      </c>
      <c r="E10" s="170"/>
      <c r="F10" s="171">
        <v>117844</v>
      </c>
      <c r="G10" s="172"/>
      <c r="H10" s="173"/>
    </row>
    <row r="11" spans="1:8" x14ac:dyDescent="0.2">
      <c r="A11" s="154" t="s">
        <v>541</v>
      </c>
      <c r="B11" s="159"/>
      <c r="C11" s="160"/>
      <c r="D11" s="161">
        <v>353031</v>
      </c>
      <c r="E11" s="162"/>
      <c r="F11" s="163">
        <v>268375</v>
      </c>
      <c r="G11" s="164"/>
      <c r="H11" s="165"/>
    </row>
    <row r="12" spans="1:8" x14ac:dyDescent="0.2">
      <c r="A12" s="166"/>
      <c r="B12" s="167"/>
      <c r="C12" s="174"/>
      <c r="D12" s="169">
        <v>78780</v>
      </c>
      <c r="E12" s="170"/>
      <c r="F12" s="171">
        <v>119602</v>
      </c>
      <c r="G12" s="172"/>
      <c r="H12" s="173"/>
    </row>
    <row r="13" spans="1:8" x14ac:dyDescent="0.2">
      <c r="A13" s="154"/>
      <c r="B13" s="159"/>
      <c r="C13" s="175"/>
      <c r="D13" s="176">
        <v>382111</v>
      </c>
      <c r="E13" s="177"/>
      <c r="F13" s="178">
        <v>280706</v>
      </c>
      <c r="G13" s="179"/>
      <c r="H13" s="165"/>
    </row>
    <row r="14" spans="1:8" x14ac:dyDescent="0.2">
      <c r="A14" s="166"/>
      <c r="B14" s="167"/>
      <c r="C14" s="168"/>
      <c r="D14" s="169">
        <v>95297</v>
      </c>
      <c r="E14" s="170"/>
      <c r="F14" s="171">
        <v>122291</v>
      </c>
      <c r="G14" s="172"/>
      <c r="H14" s="173"/>
    </row>
    <row r="17" spans="1:11" x14ac:dyDescent="0.2">
      <c r="A17" s="150" t="s">
        <v>53</v>
      </c>
    </row>
    <row r="18" spans="1:11" x14ac:dyDescent="0.2">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2">
      <c r="A19" s="180" t="s">
        <v>54</v>
      </c>
      <c r="B19" s="180">
        <f>ROUND(VALUE(SUBSTITUTE(実質収支比率等に係る経年分析!F$48,"▲","-")),2)</f>
        <v>13.08</v>
      </c>
      <c r="C19" s="180">
        <f>ROUND(VALUE(SUBSTITUTE(実質収支比率等に係る経年分析!G$48,"▲","-")),2)</f>
        <v>11.21</v>
      </c>
      <c r="D19" s="180">
        <f>ROUND(VALUE(SUBSTITUTE(実質収支比率等に係る経年分析!H$48,"▲","-")),2)</f>
        <v>5.51</v>
      </c>
      <c r="E19" s="180">
        <f>ROUND(VALUE(SUBSTITUTE(実質収支比率等に係る経年分析!I$48,"▲","-")),2)</f>
        <v>6.26</v>
      </c>
      <c r="F19" s="180">
        <f>ROUND(VALUE(SUBSTITUTE(実質収支比率等に係る経年分析!J$48,"▲","-")),2)</f>
        <v>12.22</v>
      </c>
    </row>
    <row r="20" spans="1:11" x14ac:dyDescent="0.2">
      <c r="A20" s="180" t="s">
        <v>55</v>
      </c>
      <c r="B20" s="180">
        <f>ROUND(VALUE(SUBSTITUTE(実質収支比率等に係る経年分析!F$47,"▲","-")),2)</f>
        <v>44.61</v>
      </c>
      <c r="C20" s="180">
        <f>ROUND(VALUE(SUBSTITUTE(実質収支比率等に係る経年分析!G$47,"▲","-")),2)</f>
        <v>53.41</v>
      </c>
      <c r="D20" s="180">
        <f>ROUND(VALUE(SUBSTITUTE(実質収支比率等に係る経年分析!H$47,"▲","-")),2)</f>
        <v>60.74</v>
      </c>
      <c r="E20" s="180">
        <f>ROUND(VALUE(SUBSTITUTE(実質収支比率等に係る経年分析!I$47,"▲","-")),2)</f>
        <v>61.92</v>
      </c>
      <c r="F20" s="180">
        <f>ROUND(VALUE(SUBSTITUTE(実質収支比率等に係る経年分析!J$47,"▲","-")),2)</f>
        <v>62.58</v>
      </c>
    </row>
    <row r="21" spans="1:11" x14ac:dyDescent="0.2">
      <c r="A21" s="180" t="s">
        <v>56</v>
      </c>
      <c r="B21" s="180">
        <f>IF(ISNUMBER(VALUE(SUBSTITUTE(実質収支比率等に係る経年分析!F$49,"▲","-"))),ROUND(VALUE(SUBSTITUTE(実質収支比率等に係る経年分析!F$49,"▲","-")),2),NA())</f>
        <v>11.63</v>
      </c>
      <c r="C21" s="180">
        <f>IF(ISNUMBER(VALUE(SUBSTITUTE(実質収支比率等に係る経年分析!G$49,"▲","-"))),ROUND(VALUE(SUBSTITUTE(実質収支比率等に係る経年分析!G$49,"▲","-")),2),NA())</f>
        <v>8.07</v>
      </c>
      <c r="D21" s="180">
        <f>IF(ISNUMBER(VALUE(SUBSTITUTE(実質収支比率等に係る経年分析!H$49,"▲","-"))),ROUND(VALUE(SUBSTITUTE(実質収支比率等に係る経年分析!H$49,"▲","-")),2),NA())</f>
        <v>6.08</v>
      </c>
      <c r="E21" s="180">
        <f>IF(ISNUMBER(VALUE(SUBSTITUTE(実質収支比率等に係る経年分析!I$49,"▲","-"))),ROUND(VALUE(SUBSTITUTE(実質収支比率等に係る経年分析!I$49,"▲","-")),2),NA())</f>
        <v>2.29</v>
      </c>
      <c r="F21" s="180">
        <f>IF(ISNUMBER(VALUE(SUBSTITUTE(実質収支比率等に係る経年分析!J$49,"▲","-"))),ROUND(VALUE(SUBSTITUTE(実質収支比率等に係る経年分析!J$49,"▲","-")),2),NA())</f>
        <v>7.28</v>
      </c>
    </row>
    <row r="24" spans="1:11" x14ac:dyDescent="0.2">
      <c r="A24" s="150" t="s">
        <v>57</v>
      </c>
    </row>
    <row r="25" spans="1:11" x14ac:dyDescent="0.2">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2">
      <c r="A26" s="181"/>
      <c r="B26" s="181" t="s">
        <v>58</v>
      </c>
      <c r="C26" s="181" t="s">
        <v>59</v>
      </c>
      <c r="D26" s="181" t="s">
        <v>58</v>
      </c>
      <c r="E26" s="181" t="s">
        <v>59</v>
      </c>
      <c r="F26" s="181" t="s">
        <v>58</v>
      </c>
      <c r="G26" s="181" t="s">
        <v>59</v>
      </c>
      <c r="H26" s="181" t="s">
        <v>58</v>
      </c>
      <c r="I26" s="181" t="s">
        <v>59</v>
      </c>
      <c r="J26" s="181" t="s">
        <v>58</v>
      </c>
      <c r="K26" s="181" t="s">
        <v>59</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1.2</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0.74</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0.41</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2">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2">
      <c r="A31" s="181" t="e">
        <f>IF(連結実質赤字比率に係る赤字・黒字の構成分析!C$39="",NA(),連結実質赤字比率に係る赤字・黒字の構成分析!C$39)</f>
        <v>#N/A</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#VALUE!</v>
      </c>
      <c r="G31" s="181" t="e">
        <f>IF(ROUND(VALUE(SUBSTITUTE(連結実質赤字比率に係る赤字・黒字の構成分析!H$39,"▲", "-")), 2) &gt;= 0, ABS(ROUND(VALUE(SUBSTITUTE(連結実質赤字比率に係る赤字・黒字の構成分析!H$39,"▲", "-")), 2)), NA())</f>
        <v>#VALUE!</v>
      </c>
      <c r="H31" s="181" t="e">
        <f>IF(ROUND(VALUE(SUBSTITUTE(連結実質赤字比率に係る赤字・黒字の構成分析!I$39,"▲", "-")), 2) &lt; 0, ABS(ROUND(VALUE(SUBSTITUTE(連結実質赤字比率に係る赤字・黒字の構成分析!I$39,"▲", "-")), 2)), NA())</f>
        <v>#VALUE!</v>
      </c>
      <c r="I31" s="181" t="e">
        <f>IF(ROUND(VALUE(SUBSTITUTE(連結実質赤字比率に係る赤字・黒字の構成分析!I$39,"▲", "-")), 2) &gt;= 0, ABS(ROUND(VALUE(SUBSTITUTE(連結実質赤字比率に係る赤字・黒字の構成分析!I$39,"▲", "-")), 2)), NA())</f>
        <v>#VALUE!</v>
      </c>
      <c r="J31" s="181" t="e">
        <f>IF(ROUND(VALUE(SUBSTITUTE(連結実質赤字比率に係る赤字・黒字の構成分析!J$39,"▲", "-")), 2) &lt; 0, ABS(ROUND(VALUE(SUBSTITUTE(連結実質赤字比率に係る赤字・黒字の構成分析!J$39,"▲", "-")), 2)), NA())</f>
        <v>#VALUE!</v>
      </c>
      <c r="K31" s="181" t="e">
        <f>IF(ROUND(VALUE(SUBSTITUTE(連結実質赤字比率に係る赤字・黒字の構成分析!J$39,"▲", "-")), 2) &gt;= 0, ABS(ROUND(VALUE(SUBSTITUTE(連結実質赤字比率に係る赤字・黒字の構成分析!J$39,"▲", "-")), 2)), NA())</f>
        <v>#VALUE!</v>
      </c>
    </row>
    <row r="32" spans="1:11" x14ac:dyDescent="0.2">
      <c r="A32" s="181" t="e">
        <f>IF(連結実質赤字比率に係る赤字・黒字の構成分析!C$38="",NA(),連結実質赤字比率に係る赤字・黒字の構成分析!C$38)</f>
        <v>#N/A</v>
      </c>
      <c r="B32" s="181" t="e">
        <f>IF(ROUND(VALUE(SUBSTITUTE(連結実質赤字比率に係る赤字・黒字の構成分析!F$38,"▲", "-")), 2) &lt; 0, ABS(ROUND(VALUE(SUBSTITUTE(連結実質赤字比率に係る赤字・黒字の構成分析!F$38,"▲", "-")), 2)), NA())</f>
        <v>#VALUE!</v>
      </c>
      <c r="C32" s="181" t="e">
        <f>IF(ROUND(VALUE(SUBSTITUTE(連結実質赤字比率に係る赤字・黒字の構成分析!F$38,"▲", "-")), 2) &gt;= 0, ABS(ROUND(VALUE(SUBSTITUTE(連結実質赤字比率に係る赤字・黒字の構成分析!F$38,"▲", "-")), 2)), NA())</f>
        <v>#VALUE!</v>
      </c>
      <c r="D32" s="181" t="e">
        <f>IF(ROUND(VALUE(SUBSTITUTE(連結実質赤字比率に係る赤字・黒字の構成分析!G$38,"▲", "-")), 2) &lt; 0, ABS(ROUND(VALUE(SUBSTITUTE(連結実質赤字比率に係る赤字・黒字の構成分析!G$38,"▲", "-")), 2)), NA())</f>
        <v>#VALUE!</v>
      </c>
      <c r="E32" s="181" t="e">
        <f>IF(ROUND(VALUE(SUBSTITUTE(連結実質赤字比率に係る赤字・黒字の構成分析!G$38,"▲", "-")), 2) &gt;= 0, ABS(ROUND(VALUE(SUBSTITUTE(連結実質赤字比率に係る赤字・黒字の構成分析!G$38,"▲", "-")), 2)), NA())</f>
        <v>#VALUE!</v>
      </c>
      <c r="F32" s="181" t="e">
        <f>IF(ROUND(VALUE(SUBSTITUTE(連結実質赤字比率に係る赤字・黒字の構成分析!H$38,"▲", "-")), 2) &lt; 0, ABS(ROUND(VALUE(SUBSTITUTE(連結実質赤字比率に係る赤字・黒字の構成分析!H$38,"▲", "-")), 2)), NA())</f>
        <v>#VALUE!</v>
      </c>
      <c r="G32" s="181" t="e">
        <f>IF(ROUND(VALUE(SUBSTITUTE(連結実質赤字比率に係る赤字・黒字の構成分析!H$38,"▲", "-")), 2) &gt;= 0, ABS(ROUND(VALUE(SUBSTITUTE(連結実質赤字比率に係る赤字・黒字の構成分析!H$38,"▲", "-")), 2)), NA())</f>
        <v>#VALUE!</v>
      </c>
      <c r="H32" s="181" t="e">
        <f>IF(ROUND(VALUE(SUBSTITUTE(連結実質赤字比率に係る赤字・黒字の構成分析!I$38,"▲", "-")), 2) &lt; 0, ABS(ROUND(VALUE(SUBSTITUTE(連結実質赤字比率に係る赤字・黒字の構成分析!I$38,"▲", "-")), 2)), NA())</f>
        <v>#VALUE!</v>
      </c>
      <c r="I32" s="181" t="e">
        <f>IF(ROUND(VALUE(SUBSTITUTE(連結実質赤字比率に係る赤字・黒字の構成分析!I$38,"▲", "-")), 2) &gt;= 0, ABS(ROUND(VALUE(SUBSTITUTE(連結実質赤字比率に係る赤字・黒字の構成分析!I$38,"▲", "-")), 2)), NA())</f>
        <v>#VALUE!</v>
      </c>
      <c r="J32" s="181" t="e">
        <f>IF(ROUND(VALUE(SUBSTITUTE(連結実質赤字比率に係る赤字・黒字の構成分析!J$38,"▲", "-")), 2) &lt; 0, ABS(ROUND(VALUE(SUBSTITUTE(連結実質赤字比率に係る赤字・黒字の構成分析!J$38,"▲", "-")), 2)), NA())</f>
        <v>#VALUE!</v>
      </c>
      <c r="K32" s="181" t="e">
        <f>IF(ROUND(VALUE(SUBSTITUTE(連結実質赤字比率に係る赤字・黒字の構成分析!J$38,"▲", "-")), 2) &gt;= 0, ABS(ROUND(VALUE(SUBSTITUTE(連結実質赤字比率に係る赤字・黒字の構成分析!J$38,"▲", "-")), 2)), NA())</f>
        <v>#VALUE!</v>
      </c>
    </row>
    <row r="33" spans="1:16" x14ac:dyDescent="0.2">
      <c r="A33" s="181" t="str">
        <f>IF(連結実質赤字比率に係る赤字・黒字の構成分析!C$37="",NA(),連結実質赤字比率に係る赤字・黒字の構成分析!C$37)</f>
        <v>後期高齢者医療特別会計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0.02</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0.01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0.01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0.01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0.02</v>
      </c>
    </row>
    <row r="34" spans="1:16" x14ac:dyDescent="0.2">
      <c r="A34" s="181" t="str">
        <f>IF(連結実質赤字比率に係る赤字・黒字の構成分析!C$36="",NA(),連結実質赤字比率に係る赤字・黒字の構成分析!C$36)</f>
        <v>介護保険事業特別会計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0.73</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0.39</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0.13</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0.39</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0.44</v>
      </c>
    </row>
    <row r="35" spans="1:16" x14ac:dyDescent="0.2">
      <c r="A35" s="181" t="str">
        <f>IF(連結実質赤字比率に係る赤字・黒字の構成分析!C$35="",NA(),連結実質赤字比率に係る赤字・黒字の構成分析!C$35)</f>
        <v>国民健康保険事業特別会計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3.6</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1.6</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2.23</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2.58</v>
      </c>
    </row>
    <row r="36" spans="1:16" x14ac:dyDescent="0.2">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13.07</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11.2</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5.5</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6.26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12.22</v>
      </c>
    </row>
    <row r="39" spans="1:16" x14ac:dyDescent="0.2">
      <c r="A39" s="150" t="s">
        <v>60</v>
      </c>
    </row>
    <row r="40" spans="1:16" x14ac:dyDescent="0.2">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2">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2">
      <c r="A42" s="182" t="s">
        <v>63</v>
      </c>
      <c r="B42" s="182"/>
      <c r="C42" s="182"/>
      <c r="D42" s="182">
        <f>'実質公債費比率（分子）の構造'!K$52</f>
        <v>418</v>
      </c>
      <c r="E42" s="182"/>
      <c r="F42" s="182"/>
      <c r="G42" s="182">
        <f>'実質公債費比率（分子）の構造'!L$52</f>
        <v>446</v>
      </c>
      <c r="H42" s="182"/>
      <c r="I42" s="182"/>
      <c r="J42" s="182">
        <f>'実質公債費比率（分子）の構造'!M$52</f>
        <v>568</v>
      </c>
      <c r="K42" s="182"/>
      <c r="L42" s="182"/>
      <c r="M42" s="182">
        <f>'実質公債費比率（分子）の構造'!N$52</f>
        <v>565</v>
      </c>
      <c r="N42" s="182"/>
      <c r="O42" s="182"/>
      <c r="P42" s="182">
        <f>'実質公債費比率（分子）の構造'!O$52</f>
        <v>555</v>
      </c>
    </row>
    <row r="43" spans="1:16" x14ac:dyDescent="0.2">
      <c r="A43" s="182" t="s">
        <v>64</v>
      </c>
      <c r="B43" s="182">
        <f>'実質公債費比率（分子）の構造'!K$51</f>
        <v>0</v>
      </c>
      <c r="C43" s="182"/>
      <c r="D43" s="182"/>
      <c r="E43" s="182" t="str">
        <f>'実質公債費比率（分子）の構造'!L$51</f>
        <v>-</v>
      </c>
      <c r="F43" s="182"/>
      <c r="G43" s="182"/>
      <c r="H43" s="182" t="str">
        <f>'実質公債費比率（分子）の構造'!M$51</f>
        <v>-</v>
      </c>
      <c r="I43" s="182"/>
      <c r="J43" s="182"/>
      <c r="K43" s="182">
        <f>'実質公債費比率（分子）の構造'!N$51</f>
        <v>0</v>
      </c>
      <c r="L43" s="182"/>
      <c r="M43" s="182"/>
      <c r="N43" s="182" t="str">
        <f>'実質公債費比率（分子）の構造'!O$51</f>
        <v>-</v>
      </c>
      <c r="O43" s="182"/>
      <c r="P43" s="182"/>
    </row>
    <row r="44" spans="1:16" x14ac:dyDescent="0.2">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2">
      <c r="A45" s="182" t="s">
        <v>66</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2">
      <c r="A46" s="182" t="s">
        <v>67</v>
      </c>
      <c r="B46" s="182">
        <f>'実質公債費比率（分子）の構造'!K$48</f>
        <v>85</v>
      </c>
      <c r="C46" s="182"/>
      <c r="D46" s="182"/>
      <c r="E46" s="182">
        <f>'実質公債費比率（分子）の構造'!L$48</f>
        <v>68</v>
      </c>
      <c r="F46" s="182"/>
      <c r="G46" s="182"/>
      <c r="H46" s="182">
        <f>'実質公債費比率（分子）の構造'!M$48</f>
        <v>54</v>
      </c>
      <c r="I46" s="182"/>
      <c r="J46" s="182"/>
      <c r="K46" s="182">
        <f>'実質公債費比率（分子）の構造'!N$48</f>
        <v>61</v>
      </c>
      <c r="L46" s="182"/>
      <c r="M46" s="182"/>
      <c r="N46" s="182">
        <f>'実質公債費比率（分子）の構造'!O$48</f>
        <v>63</v>
      </c>
      <c r="O46" s="182"/>
      <c r="P46" s="182"/>
    </row>
    <row r="47" spans="1:16" x14ac:dyDescent="0.2">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70</v>
      </c>
      <c r="B49" s="182">
        <f>'実質公債費比率（分子）の構造'!K$45</f>
        <v>448</v>
      </c>
      <c r="C49" s="182"/>
      <c r="D49" s="182"/>
      <c r="E49" s="182">
        <f>'実質公債費比率（分子）の構造'!L$45</f>
        <v>484</v>
      </c>
      <c r="F49" s="182"/>
      <c r="G49" s="182"/>
      <c r="H49" s="182">
        <f>'実質公債費比率（分子）の構造'!M$45</f>
        <v>695</v>
      </c>
      <c r="I49" s="182"/>
      <c r="J49" s="182"/>
      <c r="K49" s="182">
        <f>'実質公債費比率（分子）の構造'!N$45</f>
        <v>650</v>
      </c>
      <c r="L49" s="182"/>
      <c r="M49" s="182"/>
      <c r="N49" s="182">
        <f>'実質公債費比率（分子）の構造'!O$45</f>
        <v>650</v>
      </c>
      <c r="O49" s="182"/>
      <c r="P49" s="182"/>
    </row>
    <row r="50" spans="1:16" x14ac:dyDescent="0.2">
      <c r="A50" s="182" t="s">
        <v>71</v>
      </c>
      <c r="B50" s="182" t="e">
        <f>NA()</f>
        <v>#N/A</v>
      </c>
      <c r="C50" s="182">
        <f>IF(ISNUMBER('実質公債費比率（分子）の構造'!K$53),'実質公債費比率（分子）の構造'!K$53,NA())</f>
        <v>115</v>
      </c>
      <c r="D50" s="182" t="e">
        <f>NA()</f>
        <v>#N/A</v>
      </c>
      <c r="E50" s="182" t="e">
        <f>NA()</f>
        <v>#N/A</v>
      </c>
      <c r="F50" s="182">
        <f>IF(ISNUMBER('実質公債費比率（分子）の構造'!L$53),'実質公債費比率（分子）の構造'!L$53,NA())</f>
        <v>106</v>
      </c>
      <c r="G50" s="182" t="e">
        <f>NA()</f>
        <v>#N/A</v>
      </c>
      <c r="H50" s="182" t="e">
        <f>NA()</f>
        <v>#N/A</v>
      </c>
      <c r="I50" s="182">
        <f>IF(ISNUMBER('実質公債費比率（分子）の構造'!M$53),'実質公債費比率（分子）の構造'!M$53,NA())</f>
        <v>181</v>
      </c>
      <c r="J50" s="182" t="e">
        <f>NA()</f>
        <v>#N/A</v>
      </c>
      <c r="K50" s="182" t="e">
        <f>NA()</f>
        <v>#N/A</v>
      </c>
      <c r="L50" s="182">
        <f>IF(ISNUMBER('実質公債費比率（分子）の構造'!N$53),'実質公債費比率（分子）の構造'!N$53,NA())</f>
        <v>146</v>
      </c>
      <c r="M50" s="182" t="e">
        <f>NA()</f>
        <v>#N/A</v>
      </c>
      <c r="N50" s="182" t="e">
        <f>NA()</f>
        <v>#N/A</v>
      </c>
      <c r="O50" s="182">
        <f>IF(ISNUMBER('実質公債費比率（分子）の構造'!O$53),'実質公債費比率（分子）の構造'!O$53,NA())</f>
        <v>158</v>
      </c>
      <c r="P50" s="182" t="e">
        <f>NA()</f>
        <v>#N/A</v>
      </c>
    </row>
    <row r="53" spans="1:16" x14ac:dyDescent="0.2">
      <c r="A53" s="150" t="s">
        <v>72</v>
      </c>
    </row>
    <row r="54" spans="1:16" x14ac:dyDescent="0.2">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2">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2">
      <c r="A56" s="181" t="s">
        <v>43</v>
      </c>
      <c r="B56" s="181"/>
      <c r="C56" s="181"/>
      <c r="D56" s="181">
        <f>'将来負担比率（分子）の構造'!I$52</f>
        <v>6437</v>
      </c>
      <c r="E56" s="181"/>
      <c r="F56" s="181"/>
      <c r="G56" s="181">
        <f>'将来負担比率（分子）の構造'!J$52</f>
        <v>6191</v>
      </c>
      <c r="H56" s="181"/>
      <c r="I56" s="181"/>
      <c r="J56" s="181">
        <f>'将来負担比率（分子）の構造'!K$52</f>
        <v>4270</v>
      </c>
      <c r="K56" s="181"/>
      <c r="L56" s="181"/>
      <c r="M56" s="181">
        <f>'将来負担比率（分子）の構造'!L$52</f>
        <v>4535</v>
      </c>
      <c r="N56" s="181"/>
      <c r="O56" s="181"/>
      <c r="P56" s="181">
        <f>'将来負担比率（分子）の構造'!M$52</f>
        <v>7287</v>
      </c>
    </row>
    <row r="57" spans="1:16" x14ac:dyDescent="0.2">
      <c r="A57" s="181" t="s">
        <v>42</v>
      </c>
      <c r="B57" s="181"/>
      <c r="C57" s="181"/>
      <c r="D57" s="181">
        <f>'将来負担比率（分子）の構造'!I$51</f>
        <v>253</v>
      </c>
      <c r="E57" s="181"/>
      <c r="F57" s="181"/>
      <c r="G57" s="181">
        <f>'将来負担比率（分子）の構造'!J$51</f>
        <v>704</v>
      </c>
      <c r="H57" s="181"/>
      <c r="I57" s="181"/>
      <c r="J57" s="181">
        <f>'将来負担比率（分子）の構造'!K$51</f>
        <v>337</v>
      </c>
      <c r="K57" s="181"/>
      <c r="L57" s="181"/>
      <c r="M57" s="181">
        <f>'将来負担比率（分子）の構造'!L$51</f>
        <v>362</v>
      </c>
      <c r="N57" s="181"/>
      <c r="O57" s="181"/>
      <c r="P57" s="181">
        <f>'将来負担比率（分子）の構造'!M$51</f>
        <v>351</v>
      </c>
    </row>
    <row r="58" spans="1:16" x14ac:dyDescent="0.2">
      <c r="A58" s="181" t="s">
        <v>41</v>
      </c>
      <c r="B58" s="181"/>
      <c r="C58" s="181"/>
      <c r="D58" s="181">
        <f>'将来負担比率（分子）の構造'!I$50</f>
        <v>4445</v>
      </c>
      <c r="E58" s="181"/>
      <c r="F58" s="181"/>
      <c r="G58" s="181">
        <f>'将来負担比率（分子）の構造'!J$50</f>
        <v>5024</v>
      </c>
      <c r="H58" s="181"/>
      <c r="I58" s="181"/>
      <c r="J58" s="181">
        <f>'将来負担比率（分子）の構造'!K$50</f>
        <v>5430</v>
      </c>
      <c r="K58" s="181"/>
      <c r="L58" s="181"/>
      <c r="M58" s="181">
        <f>'将来負担比率（分子）の構造'!L$50</f>
        <v>5289</v>
      </c>
      <c r="N58" s="181"/>
      <c r="O58" s="181"/>
      <c r="P58" s="181">
        <f>'将来負担比率（分子）の構造'!M$50</f>
        <v>5148</v>
      </c>
    </row>
    <row r="59" spans="1:16" x14ac:dyDescent="0.2">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36</v>
      </c>
      <c r="B61" s="181">
        <f>'将来負担比率（分子）の構造'!I$46</f>
        <v>1</v>
      </c>
      <c r="C61" s="181"/>
      <c r="D61" s="181"/>
      <c r="E61" s="181">
        <f>'将来負担比率（分子）の構造'!J$46</f>
        <v>9</v>
      </c>
      <c r="F61" s="181"/>
      <c r="G61" s="181"/>
      <c r="H61" s="181">
        <f>'将来負担比率（分子）の構造'!K$46</f>
        <v>7</v>
      </c>
      <c r="I61" s="181"/>
      <c r="J61" s="181"/>
      <c r="K61" s="181">
        <f>'将来負担比率（分子）の構造'!L$46</f>
        <v>4</v>
      </c>
      <c r="L61" s="181"/>
      <c r="M61" s="181"/>
      <c r="N61" s="181">
        <f>'将来負担比率（分子）の構造'!M$46</f>
        <v>2</v>
      </c>
      <c r="O61" s="181"/>
      <c r="P61" s="181"/>
    </row>
    <row r="62" spans="1:16" x14ac:dyDescent="0.2">
      <c r="A62" s="181" t="s">
        <v>35</v>
      </c>
      <c r="B62" s="181">
        <f>'将来負担比率（分子）の構造'!I$45</f>
        <v>275</v>
      </c>
      <c r="C62" s="181"/>
      <c r="D62" s="181"/>
      <c r="E62" s="181">
        <f>'将来負担比率（分子）の構造'!J$45</f>
        <v>154</v>
      </c>
      <c r="F62" s="181"/>
      <c r="G62" s="181"/>
      <c r="H62" s="181">
        <f>'将来負担比率（分子）の構造'!K$45</f>
        <v>18</v>
      </c>
      <c r="I62" s="181"/>
      <c r="J62" s="181"/>
      <c r="K62" s="181">
        <f>'将来負担比率（分子）の構造'!L$45</f>
        <v>27</v>
      </c>
      <c r="L62" s="181"/>
      <c r="M62" s="181"/>
      <c r="N62" s="181">
        <f>'将来負担比率（分子）の構造'!M$45</f>
        <v>516</v>
      </c>
      <c r="O62" s="181"/>
      <c r="P62" s="181"/>
    </row>
    <row r="63" spans="1:16" x14ac:dyDescent="0.2">
      <c r="A63" s="181" t="s">
        <v>34</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2">
      <c r="A64" s="181" t="s">
        <v>33</v>
      </c>
      <c r="B64" s="181">
        <f>'将来負担比率（分子）の構造'!I$43</f>
        <v>873</v>
      </c>
      <c r="C64" s="181"/>
      <c r="D64" s="181"/>
      <c r="E64" s="181">
        <f>'将来負担比率（分子）の構造'!J$43</f>
        <v>760</v>
      </c>
      <c r="F64" s="181"/>
      <c r="G64" s="181"/>
      <c r="H64" s="181">
        <f>'将来負担比率（分子）の構造'!K$43</f>
        <v>830</v>
      </c>
      <c r="I64" s="181"/>
      <c r="J64" s="181"/>
      <c r="K64" s="181">
        <f>'将来負担比率（分子）の構造'!L$43</f>
        <v>935</v>
      </c>
      <c r="L64" s="181"/>
      <c r="M64" s="181"/>
      <c r="N64" s="181">
        <f>'将来負担比率（分子）の構造'!M$43</f>
        <v>945</v>
      </c>
      <c r="O64" s="181"/>
      <c r="P64" s="181"/>
    </row>
    <row r="65" spans="1:16" x14ac:dyDescent="0.2">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f>'将来負担比率（分子）の構造'!M$42</f>
        <v>3084</v>
      </c>
      <c r="O65" s="181"/>
      <c r="P65" s="181"/>
    </row>
    <row r="66" spans="1:16" x14ac:dyDescent="0.2">
      <c r="A66" s="181" t="s">
        <v>31</v>
      </c>
      <c r="B66" s="181">
        <f>'将来負担比率（分子）の構造'!I$41</f>
        <v>6103</v>
      </c>
      <c r="C66" s="181"/>
      <c r="D66" s="181"/>
      <c r="E66" s="181">
        <f>'将来負担比率（分子）の構造'!J$41</f>
        <v>6302</v>
      </c>
      <c r="F66" s="181"/>
      <c r="G66" s="181"/>
      <c r="H66" s="181">
        <f>'将来負担比率（分子）の構造'!K$41</f>
        <v>6633</v>
      </c>
      <c r="I66" s="181"/>
      <c r="J66" s="181"/>
      <c r="K66" s="181">
        <f>'将来負担比率（分子）の構造'!L$41</f>
        <v>7268</v>
      </c>
      <c r="L66" s="181"/>
      <c r="M66" s="181"/>
      <c r="N66" s="181">
        <f>'将来負担比率（分子）の構造'!M$41</f>
        <v>7421</v>
      </c>
      <c r="O66" s="181"/>
      <c r="P66" s="181"/>
    </row>
    <row r="67" spans="1:16" x14ac:dyDescent="0.2">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2">
      <c r="A70" s="183" t="s">
        <v>76</v>
      </c>
      <c r="B70" s="183"/>
      <c r="C70" s="183"/>
      <c r="D70" s="183"/>
      <c r="E70" s="183"/>
      <c r="F70" s="183"/>
    </row>
    <row r="71" spans="1:16" x14ac:dyDescent="0.2">
      <c r="A71" s="184"/>
      <c r="B71" s="184" t="str">
        <f>基金残高に係る経年分析!F54</f>
        <v>H29</v>
      </c>
      <c r="C71" s="184" t="str">
        <f>基金残高に係る経年分析!G54</f>
        <v>H30</v>
      </c>
      <c r="D71" s="184" t="str">
        <f>基金残高に係る経年分析!H54</f>
        <v>R01</v>
      </c>
    </row>
    <row r="72" spans="1:16" x14ac:dyDescent="0.2">
      <c r="A72" s="184" t="s">
        <v>77</v>
      </c>
      <c r="B72" s="185">
        <f>基金残高に係る経年分析!F55</f>
        <v>2009</v>
      </c>
      <c r="C72" s="185">
        <f>基金残高に係る経年分析!G55</f>
        <v>2059</v>
      </c>
      <c r="D72" s="185">
        <f>基金残高に係る経年分析!H55</f>
        <v>2102</v>
      </c>
    </row>
    <row r="73" spans="1:16" x14ac:dyDescent="0.2">
      <c r="A73" s="184" t="s">
        <v>78</v>
      </c>
      <c r="B73" s="185">
        <f>基金残高に係る経年分析!F56</f>
        <v>630</v>
      </c>
      <c r="C73" s="185">
        <f>基金残高に係る経年分析!G56</f>
        <v>631</v>
      </c>
      <c r="D73" s="185">
        <f>基金残高に係る経年分析!H56</f>
        <v>632</v>
      </c>
    </row>
    <row r="74" spans="1:16" x14ac:dyDescent="0.2">
      <c r="A74" s="184" t="s">
        <v>79</v>
      </c>
      <c r="B74" s="185">
        <f>基金残高に係る経年分析!F57</f>
        <v>2591</v>
      </c>
      <c r="C74" s="185">
        <f>基金残高に係る経年分析!G57</f>
        <v>2543</v>
      </c>
      <c r="D74" s="185">
        <f>基金残高に係る経年分析!H57</f>
        <v>2358</v>
      </c>
    </row>
  </sheetData>
  <sheetProtection algorithmName="SHA-512" hashValue="dzdstwBEwqKEoFoi1RsUQ6bGxUWpw3B6afs9dt1EBF4Im5itcI+kyoWJB6KEYgzDWj2Re71hKO5o0fEHRa7OIA==" saltValue="lKnh/oZeJyPGr3u+3iui5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election activeCell="G60" sqref="G60"/>
    </sheetView>
  </sheetViews>
  <sheetFormatPr defaultColWidth="0" defaultRowHeight="11.25" customHeight="1" zeroHeight="1" x14ac:dyDescent="0.2"/>
  <cols>
    <col min="1" max="95" width="1.6640625" style="226" customWidth="1"/>
    <col min="96" max="133" width="1.6640625" style="242" customWidth="1"/>
    <col min="134" max="143" width="1.66406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212</v>
      </c>
      <c r="DI1" s="660"/>
      <c r="DJ1" s="660"/>
      <c r="DK1" s="660"/>
      <c r="DL1" s="660"/>
      <c r="DM1" s="660"/>
      <c r="DN1" s="661"/>
      <c r="DO1" s="226"/>
      <c r="DP1" s="659" t="s">
        <v>213</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2">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662" t="s">
        <v>215</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216</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217</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2">
      <c r="B4" s="662" t="s">
        <v>1</v>
      </c>
      <c r="C4" s="663"/>
      <c r="D4" s="663"/>
      <c r="E4" s="663"/>
      <c r="F4" s="663"/>
      <c r="G4" s="663"/>
      <c r="H4" s="663"/>
      <c r="I4" s="663"/>
      <c r="J4" s="663"/>
      <c r="K4" s="663"/>
      <c r="L4" s="663"/>
      <c r="M4" s="663"/>
      <c r="N4" s="663"/>
      <c r="O4" s="663"/>
      <c r="P4" s="663"/>
      <c r="Q4" s="664"/>
      <c r="R4" s="662" t="s">
        <v>218</v>
      </c>
      <c r="S4" s="663"/>
      <c r="T4" s="663"/>
      <c r="U4" s="663"/>
      <c r="V4" s="663"/>
      <c r="W4" s="663"/>
      <c r="X4" s="663"/>
      <c r="Y4" s="664"/>
      <c r="Z4" s="662" t="s">
        <v>219</v>
      </c>
      <c r="AA4" s="663"/>
      <c r="AB4" s="663"/>
      <c r="AC4" s="664"/>
      <c r="AD4" s="662" t="s">
        <v>220</v>
      </c>
      <c r="AE4" s="663"/>
      <c r="AF4" s="663"/>
      <c r="AG4" s="663"/>
      <c r="AH4" s="663"/>
      <c r="AI4" s="663"/>
      <c r="AJ4" s="663"/>
      <c r="AK4" s="664"/>
      <c r="AL4" s="662" t="s">
        <v>219</v>
      </c>
      <c r="AM4" s="663"/>
      <c r="AN4" s="663"/>
      <c r="AO4" s="664"/>
      <c r="AP4" s="668" t="s">
        <v>221</v>
      </c>
      <c r="AQ4" s="668"/>
      <c r="AR4" s="668"/>
      <c r="AS4" s="668"/>
      <c r="AT4" s="668"/>
      <c r="AU4" s="668"/>
      <c r="AV4" s="668"/>
      <c r="AW4" s="668"/>
      <c r="AX4" s="668"/>
      <c r="AY4" s="668"/>
      <c r="AZ4" s="668"/>
      <c r="BA4" s="668"/>
      <c r="BB4" s="668"/>
      <c r="BC4" s="668"/>
      <c r="BD4" s="668"/>
      <c r="BE4" s="668"/>
      <c r="BF4" s="668"/>
      <c r="BG4" s="668" t="s">
        <v>222</v>
      </c>
      <c r="BH4" s="668"/>
      <c r="BI4" s="668"/>
      <c r="BJ4" s="668"/>
      <c r="BK4" s="668"/>
      <c r="BL4" s="668"/>
      <c r="BM4" s="668"/>
      <c r="BN4" s="668"/>
      <c r="BO4" s="668" t="s">
        <v>219</v>
      </c>
      <c r="BP4" s="668"/>
      <c r="BQ4" s="668"/>
      <c r="BR4" s="668"/>
      <c r="BS4" s="668" t="s">
        <v>223</v>
      </c>
      <c r="BT4" s="668"/>
      <c r="BU4" s="668"/>
      <c r="BV4" s="668"/>
      <c r="BW4" s="668"/>
      <c r="BX4" s="668"/>
      <c r="BY4" s="668"/>
      <c r="BZ4" s="668"/>
      <c r="CA4" s="668"/>
      <c r="CB4" s="668"/>
      <c r="CD4" s="665" t="s">
        <v>224</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2">
      <c r="B5" s="669" t="s">
        <v>225</v>
      </c>
      <c r="C5" s="670"/>
      <c r="D5" s="670"/>
      <c r="E5" s="670"/>
      <c r="F5" s="670"/>
      <c r="G5" s="670"/>
      <c r="H5" s="670"/>
      <c r="I5" s="670"/>
      <c r="J5" s="670"/>
      <c r="K5" s="670"/>
      <c r="L5" s="670"/>
      <c r="M5" s="670"/>
      <c r="N5" s="670"/>
      <c r="O5" s="670"/>
      <c r="P5" s="670"/>
      <c r="Q5" s="671"/>
      <c r="R5" s="672">
        <v>512410</v>
      </c>
      <c r="S5" s="673"/>
      <c r="T5" s="673"/>
      <c r="U5" s="673"/>
      <c r="V5" s="673"/>
      <c r="W5" s="673"/>
      <c r="X5" s="673"/>
      <c r="Y5" s="674"/>
      <c r="Z5" s="675">
        <v>7.4</v>
      </c>
      <c r="AA5" s="675"/>
      <c r="AB5" s="675"/>
      <c r="AC5" s="675"/>
      <c r="AD5" s="676">
        <v>512410</v>
      </c>
      <c r="AE5" s="676"/>
      <c r="AF5" s="676"/>
      <c r="AG5" s="676"/>
      <c r="AH5" s="676"/>
      <c r="AI5" s="676"/>
      <c r="AJ5" s="676"/>
      <c r="AK5" s="676"/>
      <c r="AL5" s="677">
        <v>15.4</v>
      </c>
      <c r="AM5" s="678"/>
      <c r="AN5" s="678"/>
      <c r="AO5" s="679"/>
      <c r="AP5" s="669" t="s">
        <v>226</v>
      </c>
      <c r="AQ5" s="670"/>
      <c r="AR5" s="670"/>
      <c r="AS5" s="670"/>
      <c r="AT5" s="670"/>
      <c r="AU5" s="670"/>
      <c r="AV5" s="670"/>
      <c r="AW5" s="670"/>
      <c r="AX5" s="670"/>
      <c r="AY5" s="670"/>
      <c r="AZ5" s="670"/>
      <c r="BA5" s="670"/>
      <c r="BB5" s="670"/>
      <c r="BC5" s="670"/>
      <c r="BD5" s="670"/>
      <c r="BE5" s="670"/>
      <c r="BF5" s="671"/>
      <c r="BG5" s="683">
        <v>512410</v>
      </c>
      <c r="BH5" s="684"/>
      <c r="BI5" s="684"/>
      <c r="BJ5" s="684"/>
      <c r="BK5" s="684"/>
      <c r="BL5" s="684"/>
      <c r="BM5" s="684"/>
      <c r="BN5" s="685"/>
      <c r="BO5" s="686">
        <v>100</v>
      </c>
      <c r="BP5" s="686"/>
      <c r="BQ5" s="686"/>
      <c r="BR5" s="686"/>
      <c r="BS5" s="687" t="s">
        <v>227</v>
      </c>
      <c r="BT5" s="687"/>
      <c r="BU5" s="687"/>
      <c r="BV5" s="687"/>
      <c r="BW5" s="687"/>
      <c r="BX5" s="687"/>
      <c r="BY5" s="687"/>
      <c r="BZ5" s="687"/>
      <c r="CA5" s="687"/>
      <c r="CB5" s="691"/>
      <c r="CD5" s="665" t="s">
        <v>221</v>
      </c>
      <c r="CE5" s="666"/>
      <c r="CF5" s="666"/>
      <c r="CG5" s="666"/>
      <c r="CH5" s="666"/>
      <c r="CI5" s="666"/>
      <c r="CJ5" s="666"/>
      <c r="CK5" s="666"/>
      <c r="CL5" s="666"/>
      <c r="CM5" s="666"/>
      <c r="CN5" s="666"/>
      <c r="CO5" s="666"/>
      <c r="CP5" s="666"/>
      <c r="CQ5" s="667"/>
      <c r="CR5" s="665" t="s">
        <v>228</v>
      </c>
      <c r="CS5" s="666"/>
      <c r="CT5" s="666"/>
      <c r="CU5" s="666"/>
      <c r="CV5" s="666"/>
      <c r="CW5" s="666"/>
      <c r="CX5" s="666"/>
      <c r="CY5" s="667"/>
      <c r="CZ5" s="665" t="s">
        <v>219</v>
      </c>
      <c r="DA5" s="666"/>
      <c r="DB5" s="666"/>
      <c r="DC5" s="667"/>
      <c r="DD5" s="665" t="s">
        <v>229</v>
      </c>
      <c r="DE5" s="666"/>
      <c r="DF5" s="666"/>
      <c r="DG5" s="666"/>
      <c r="DH5" s="666"/>
      <c r="DI5" s="666"/>
      <c r="DJ5" s="666"/>
      <c r="DK5" s="666"/>
      <c r="DL5" s="666"/>
      <c r="DM5" s="666"/>
      <c r="DN5" s="666"/>
      <c r="DO5" s="666"/>
      <c r="DP5" s="667"/>
      <c r="DQ5" s="665" t="s">
        <v>230</v>
      </c>
      <c r="DR5" s="666"/>
      <c r="DS5" s="666"/>
      <c r="DT5" s="666"/>
      <c r="DU5" s="666"/>
      <c r="DV5" s="666"/>
      <c r="DW5" s="666"/>
      <c r="DX5" s="666"/>
      <c r="DY5" s="666"/>
      <c r="DZ5" s="666"/>
      <c r="EA5" s="666"/>
      <c r="EB5" s="666"/>
      <c r="EC5" s="667"/>
    </row>
    <row r="6" spans="2:143" ht="11.25" customHeight="1" x14ac:dyDescent="0.2">
      <c r="B6" s="680" t="s">
        <v>231</v>
      </c>
      <c r="C6" s="681"/>
      <c r="D6" s="681"/>
      <c r="E6" s="681"/>
      <c r="F6" s="681"/>
      <c r="G6" s="681"/>
      <c r="H6" s="681"/>
      <c r="I6" s="681"/>
      <c r="J6" s="681"/>
      <c r="K6" s="681"/>
      <c r="L6" s="681"/>
      <c r="M6" s="681"/>
      <c r="N6" s="681"/>
      <c r="O6" s="681"/>
      <c r="P6" s="681"/>
      <c r="Q6" s="682"/>
      <c r="R6" s="683">
        <v>32930</v>
      </c>
      <c r="S6" s="684"/>
      <c r="T6" s="684"/>
      <c r="U6" s="684"/>
      <c r="V6" s="684"/>
      <c r="W6" s="684"/>
      <c r="X6" s="684"/>
      <c r="Y6" s="685"/>
      <c r="Z6" s="686">
        <v>0.5</v>
      </c>
      <c r="AA6" s="686"/>
      <c r="AB6" s="686"/>
      <c r="AC6" s="686"/>
      <c r="AD6" s="687">
        <v>32930</v>
      </c>
      <c r="AE6" s="687"/>
      <c r="AF6" s="687"/>
      <c r="AG6" s="687"/>
      <c r="AH6" s="687"/>
      <c r="AI6" s="687"/>
      <c r="AJ6" s="687"/>
      <c r="AK6" s="687"/>
      <c r="AL6" s="688">
        <v>1</v>
      </c>
      <c r="AM6" s="689"/>
      <c r="AN6" s="689"/>
      <c r="AO6" s="690"/>
      <c r="AP6" s="680" t="s">
        <v>232</v>
      </c>
      <c r="AQ6" s="681"/>
      <c r="AR6" s="681"/>
      <c r="AS6" s="681"/>
      <c r="AT6" s="681"/>
      <c r="AU6" s="681"/>
      <c r="AV6" s="681"/>
      <c r="AW6" s="681"/>
      <c r="AX6" s="681"/>
      <c r="AY6" s="681"/>
      <c r="AZ6" s="681"/>
      <c r="BA6" s="681"/>
      <c r="BB6" s="681"/>
      <c r="BC6" s="681"/>
      <c r="BD6" s="681"/>
      <c r="BE6" s="681"/>
      <c r="BF6" s="682"/>
      <c r="BG6" s="683">
        <v>512410</v>
      </c>
      <c r="BH6" s="684"/>
      <c r="BI6" s="684"/>
      <c r="BJ6" s="684"/>
      <c r="BK6" s="684"/>
      <c r="BL6" s="684"/>
      <c r="BM6" s="684"/>
      <c r="BN6" s="685"/>
      <c r="BO6" s="686">
        <v>100</v>
      </c>
      <c r="BP6" s="686"/>
      <c r="BQ6" s="686"/>
      <c r="BR6" s="686"/>
      <c r="BS6" s="687" t="s">
        <v>233</v>
      </c>
      <c r="BT6" s="687"/>
      <c r="BU6" s="687"/>
      <c r="BV6" s="687"/>
      <c r="BW6" s="687"/>
      <c r="BX6" s="687"/>
      <c r="BY6" s="687"/>
      <c r="BZ6" s="687"/>
      <c r="CA6" s="687"/>
      <c r="CB6" s="691"/>
      <c r="CD6" s="694" t="s">
        <v>234</v>
      </c>
      <c r="CE6" s="695"/>
      <c r="CF6" s="695"/>
      <c r="CG6" s="695"/>
      <c r="CH6" s="695"/>
      <c r="CI6" s="695"/>
      <c r="CJ6" s="695"/>
      <c r="CK6" s="695"/>
      <c r="CL6" s="695"/>
      <c r="CM6" s="695"/>
      <c r="CN6" s="695"/>
      <c r="CO6" s="695"/>
      <c r="CP6" s="695"/>
      <c r="CQ6" s="696"/>
      <c r="CR6" s="683">
        <v>106963</v>
      </c>
      <c r="CS6" s="684"/>
      <c r="CT6" s="684"/>
      <c r="CU6" s="684"/>
      <c r="CV6" s="684"/>
      <c r="CW6" s="684"/>
      <c r="CX6" s="684"/>
      <c r="CY6" s="685"/>
      <c r="CZ6" s="677">
        <v>1.7</v>
      </c>
      <c r="DA6" s="678"/>
      <c r="DB6" s="678"/>
      <c r="DC6" s="697"/>
      <c r="DD6" s="692" t="s">
        <v>233</v>
      </c>
      <c r="DE6" s="684"/>
      <c r="DF6" s="684"/>
      <c r="DG6" s="684"/>
      <c r="DH6" s="684"/>
      <c r="DI6" s="684"/>
      <c r="DJ6" s="684"/>
      <c r="DK6" s="684"/>
      <c r="DL6" s="684"/>
      <c r="DM6" s="684"/>
      <c r="DN6" s="684"/>
      <c r="DO6" s="684"/>
      <c r="DP6" s="685"/>
      <c r="DQ6" s="692">
        <v>106963</v>
      </c>
      <c r="DR6" s="684"/>
      <c r="DS6" s="684"/>
      <c r="DT6" s="684"/>
      <c r="DU6" s="684"/>
      <c r="DV6" s="684"/>
      <c r="DW6" s="684"/>
      <c r="DX6" s="684"/>
      <c r="DY6" s="684"/>
      <c r="DZ6" s="684"/>
      <c r="EA6" s="684"/>
      <c r="EB6" s="684"/>
      <c r="EC6" s="693"/>
    </row>
    <row r="7" spans="2:143" ht="11.25" customHeight="1" x14ac:dyDescent="0.2">
      <c r="B7" s="680" t="s">
        <v>235</v>
      </c>
      <c r="C7" s="681"/>
      <c r="D7" s="681"/>
      <c r="E7" s="681"/>
      <c r="F7" s="681"/>
      <c r="G7" s="681"/>
      <c r="H7" s="681"/>
      <c r="I7" s="681"/>
      <c r="J7" s="681"/>
      <c r="K7" s="681"/>
      <c r="L7" s="681"/>
      <c r="M7" s="681"/>
      <c r="N7" s="681"/>
      <c r="O7" s="681"/>
      <c r="P7" s="681"/>
      <c r="Q7" s="682"/>
      <c r="R7" s="683">
        <v>170</v>
      </c>
      <c r="S7" s="684"/>
      <c r="T7" s="684"/>
      <c r="U7" s="684"/>
      <c r="V7" s="684"/>
      <c r="W7" s="684"/>
      <c r="X7" s="684"/>
      <c r="Y7" s="685"/>
      <c r="Z7" s="686">
        <v>0</v>
      </c>
      <c r="AA7" s="686"/>
      <c r="AB7" s="686"/>
      <c r="AC7" s="686"/>
      <c r="AD7" s="687">
        <v>170</v>
      </c>
      <c r="AE7" s="687"/>
      <c r="AF7" s="687"/>
      <c r="AG7" s="687"/>
      <c r="AH7" s="687"/>
      <c r="AI7" s="687"/>
      <c r="AJ7" s="687"/>
      <c r="AK7" s="687"/>
      <c r="AL7" s="688">
        <v>0</v>
      </c>
      <c r="AM7" s="689"/>
      <c r="AN7" s="689"/>
      <c r="AO7" s="690"/>
      <c r="AP7" s="680" t="s">
        <v>236</v>
      </c>
      <c r="AQ7" s="681"/>
      <c r="AR7" s="681"/>
      <c r="AS7" s="681"/>
      <c r="AT7" s="681"/>
      <c r="AU7" s="681"/>
      <c r="AV7" s="681"/>
      <c r="AW7" s="681"/>
      <c r="AX7" s="681"/>
      <c r="AY7" s="681"/>
      <c r="AZ7" s="681"/>
      <c r="BA7" s="681"/>
      <c r="BB7" s="681"/>
      <c r="BC7" s="681"/>
      <c r="BD7" s="681"/>
      <c r="BE7" s="681"/>
      <c r="BF7" s="682"/>
      <c r="BG7" s="683">
        <v>168285</v>
      </c>
      <c r="BH7" s="684"/>
      <c r="BI7" s="684"/>
      <c r="BJ7" s="684"/>
      <c r="BK7" s="684"/>
      <c r="BL7" s="684"/>
      <c r="BM7" s="684"/>
      <c r="BN7" s="685"/>
      <c r="BO7" s="686">
        <v>32.799999999999997</v>
      </c>
      <c r="BP7" s="686"/>
      <c r="BQ7" s="686"/>
      <c r="BR7" s="686"/>
      <c r="BS7" s="687" t="s">
        <v>130</v>
      </c>
      <c r="BT7" s="687"/>
      <c r="BU7" s="687"/>
      <c r="BV7" s="687"/>
      <c r="BW7" s="687"/>
      <c r="BX7" s="687"/>
      <c r="BY7" s="687"/>
      <c r="BZ7" s="687"/>
      <c r="CA7" s="687"/>
      <c r="CB7" s="691"/>
      <c r="CD7" s="698" t="s">
        <v>237</v>
      </c>
      <c r="CE7" s="699"/>
      <c r="CF7" s="699"/>
      <c r="CG7" s="699"/>
      <c r="CH7" s="699"/>
      <c r="CI7" s="699"/>
      <c r="CJ7" s="699"/>
      <c r="CK7" s="699"/>
      <c r="CL7" s="699"/>
      <c r="CM7" s="699"/>
      <c r="CN7" s="699"/>
      <c r="CO7" s="699"/>
      <c r="CP7" s="699"/>
      <c r="CQ7" s="700"/>
      <c r="CR7" s="683">
        <v>1752365</v>
      </c>
      <c r="CS7" s="684"/>
      <c r="CT7" s="684"/>
      <c r="CU7" s="684"/>
      <c r="CV7" s="684"/>
      <c r="CW7" s="684"/>
      <c r="CX7" s="684"/>
      <c r="CY7" s="685"/>
      <c r="CZ7" s="686">
        <v>27.9</v>
      </c>
      <c r="DA7" s="686"/>
      <c r="DB7" s="686"/>
      <c r="DC7" s="686"/>
      <c r="DD7" s="692">
        <v>383394</v>
      </c>
      <c r="DE7" s="684"/>
      <c r="DF7" s="684"/>
      <c r="DG7" s="684"/>
      <c r="DH7" s="684"/>
      <c r="DI7" s="684"/>
      <c r="DJ7" s="684"/>
      <c r="DK7" s="684"/>
      <c r="DL7" s="684"/>
      <c r="DM7" s="684"/>
      <c r="DN7" s="684"/>
      <c r="DO7" s="684"/>
      <c r="DP7" s="685"/>
      <c r="DQ7" s="692">
        <v>946781</v>
      </c>
      <c r="DR7" s="684"/>
      <c r="DS7" s="684"/>
      <c r="DT7" s="684"/>
      <c r="DU7" s="684"/>
      <c r="DV7" s="684"/>
      <c r="DW7" s="684"/>
      <c r="DX7" s="684"/>
      <c r="DY7" s="684"/>
      <c r="DZ7" s="684"/>
      <c r="EA7" s="684"/>
      <c r="EB7" s="684"/>
      <c r="EC7" s="693"/>
    </row>
    <row r="8" spans="2:143" ht="11.25" customHeight="1" x14ac:dyDescent="0.2">
      <c r="B8" s="680" t="s">
        <v>238</v>
      </c>
      <c r="C8" s="681"/>
      <c r="D8" s="681"/>
      <c r="E8" s="681"/>
      <c r="F8" s="681"/>
      <c r="G8" s="681"/>
      <c r="H8" s="681"/>
      <c r="I8" s="681"/>
      <c r="J8" s="681"/>
      <c r="K8" s="681"/>
      <c r="L8" s="681"/>
      <c r="M8" s="681"/>
      <c r="N8" s="681"/>
      <c r="O8" s="681"/>
      <c r="P8" s="681"/>
      <c r="Q8" s="682"/>
      <c r="R8" s="683">
        <v>603</v>
      </c>
      <c r="S8" s="684"/>
      <c r="T8" s="684"/>
      <c r="U8" s="684"/>
      <c r="V8" s="684"/>
      <c r="W8" s="684"/>
      <c r="X8" s="684"/>
      <c r="Y8" s="685"/>
      <c r="Z8" s="686">
        <v>0</v>
      </c>
      <c r="AA8" s="686"/>
      <c r="AB8" s="686"/>
      <c r="AC8" s="686"/>
      <c r="AD8" s="687">
        <v>603</v>
      </c>
      <c r="AE8" s="687"/>
      <c r="AF8" s="687"/>
      <c r="AG8" s="687"/>
      <c r="AH8" s="687"/>
      <c r="AI8" s="687"/>
      <c r="AJ8" s="687"/>
      <c r="AK8" s="687"/>
      <c r="AL8" s="688">
        <v>0</v>
      </c>
      <c r="AM8" s="689"/>
      <c r="AN8" s="689"/>
      <c r="AO8" s="690"/>
      <c r="AP8" s="680" t="s">
        <v>239</v>
      </c>
      <c r="AQ8" s="681"/>
      <c r="AR8" s="681"/>
      <c r="AS8" s="681"/>
      <c r="AT8" s="681"/>
      <c r="AU8" s="681"/>
      <c r="AV8" s="681"/>
      <c r="AW8" s="681"/>
      <c r="AX8" s="681"/>
      <c r="AY8" s="681"/>
      <c r="AZ8" s="681"/>
      <c r="BA8" s="681"/>
      <c r="BB8" s="681"/>
      <c r="BC8" s="681"/>
      <c r="BD8" s="681"/>
      <c r="BE8" s="681"/>
      <c r="BF8" s="682"/>
      <c r="BG8" s="683">
        <v>6760</v>
      </c>
      <c r="BH8" s="684"/>
      <c r="BI8" s="684"/>
      <c r="BJ8" s="684"/>
      <c r="BK8" s="684"/>
      <c r="BL8" s="684"/>
      <c r="BM8" s="684"/>
      <c r="BN8" s="685"/>
      <c r="BO8" s="686">
        <v>1.3</v>
      </c>
      <c r="BP8" s="686"/>
      <c r="BQ8" s="686"/>
      <c r="BR8" s="686"/>
      <c r="BS8" s="692" t="s">
        <v>130</v>
      </c>
      <c r="BT8" s="684"/>
      <c r="BU8" s="684"/>
      <c r="BV8" s="684"/>
      <c r="BW8" s="684"/>
      <c r="BX8" s="684"/>
      <c r="BY8" s="684"/>
      <c r="BZ8" s="684"/>
      <c r="CA8" s="684"/>
      <c r="CB8" s="693"/>
      <c r="CD8" s="698" t="s">
        <v>240</v>
      </c>
      <c r="CE8" s="699"/>
      <c r="CF8" s="699"/>
      <c r="CG8" s="699"/>
      <c r="CH8" s="699"/>
      <c r="CI8" s="699"/>
      <c r="CJ8" s="699"/>
      <c r="CK8" s="699"/>
      <c r="CL8" s="699"/>
      <c r="CM8" s="699"/>
      <c r="CN8" s="699"/>
      <c r="CO8" s="699"/>
      <c r="CP8" s="699"/>
      <c r="CQ8" s="700"/>
      <c r="CR8" s="683">
        <v>987997</v>
      </c>
      <c r="CS8" s="684"/>
      <c r="CT8" s="684"/>
      <c r="CU8" s="684"/>
      <c r="CV8" s="684"/>
      <c r="CW8" s="684"/>
      <c r="CX8" s="684"/>
      <c r="CY8" s="685"/>
      <c r="CZ8" s="686">
        <v>15.7</v>
      </c>
      <c r="DA8" s="686"/>
      <c r="DB8" s="686"/>
      <c r="DC8" s="686"/>
      <c r="DD8" s="692">
        <v>258136</v>
      </c>
      <c r="DE8" s="684"/>
      <c r="DF8" s="684"/>
      <c r="DG8" s="684"/>
      <c r="DH8" s="684"/>
      <c r="DI8" s="684"/>
      <c r="DJ8" s="684"/>
      <c r="DK8" s="684"/>
      <c r="DL8" s="684"/>
      <c r="DM8" s="684"/>
      <c r="DN8" s="684"/>
      <c r="DO8" s="684"/>
      <c r="DP8" s="685"/>
      <c r="DQ8" s="692">
        <v>412052</v>
      </c>
      <c r="DR8" s="684"/>
      <c r="DS8" s="684"/>
      <c r="DT8" s="684"/>
      <c r="DU8" s="684"/>
      <c r="DV8" s="684"/>
      <c r="DW8" s="684"/>
      <c r="DX8" s="684"/>
      <c r="DY8" s="684"/>
      <c r="DZ8" s="684"/>
      <c r="EA8" s="684"/>
      <c r="EB8" s="684"/>
      <c r="EC8" s="693"/>
    </row>
    <row r="9" spans="2:143" ht="11.25" customHeight="1" x14ac:dyDescent="0.2">
      <c r="B9" s="680" t="s">
        <v>241</v>
      </c>
      <c r="C9" s="681"/>
      <c r="D9" s="681"/>
      <c r="E9" s="681"/>
      <c r="F9" s="681"/>
      <c r="G9" s="681"/>
      <c r="H9" s="681"/>
      <c r="I9" s="681"/>
      <c r="J9" s="681"/>
      <c r="K9" s="681"/>
      <c r="L9" s="681"/>
      <c r="M9" s="681"/>
      <c r="N9" s="681"/>
      <c r="O9" s="681"/>
      <c r="P9" s="681"/>
      <c r="Q9" s="682"/>
      <c r="R9" s="683">
        <v>424</v>
      </c>
      <c r="S9" s="684"/>
      <c r="T9" s="684"/>
      <c r="U9" s="684"/>
      <c r="V9" s="684"/>
      <c r="W9" s="684"/>
      <c r="X9" s="684"/>
      <c r="Y9" s="685"/>
      <c r="Z9" s="686">
        <v>0</v>
      </c>
      <c r="AA9" s="686"/>
      <c r="AB9" s="686"/>
      <c r="AC9" s="686"/>
      <c r="AD9" s="687">
        <v>424</v>
      </c>
      <c r="AE9" s="687"/>
      <c r="AF9" s="687"/>
      <c r="AG9" s="687"/>
      <c r="AH9" s="687"/>
      <c r="AI9" s="687"/>
      <c r="AJ9" s="687"/>
      <c r="AK9" s="687"/>
      <c r="AL9" s="688">
        <v>0</v>
      </c>
      <c r="AM9" s="689"/>
      <c r="AN9" s="689"/>
      <c r="AO9" s="690"/>
      <c r="AP9" s="680" t="s">
        <v>242</v>
      </c>
      <c r="AQ9" s="681"/>
      <c r="AR9" s="681"/>
      <c r="AS9" s="681"/>
      <c r="AT9" s="681"/>
      <c r="AU9" s="681"/>
      <c r="AV9" s="681"/>
      <c r="AW9" s="681"/>
      <c r="AX9" s="681"/>
      <c r="AY9" s="681"/>
      <c r="AZ9" s="681"/>
      <c r="BA9" s="681"/>
      <c r="BB9" s="681"/>
      <c r="BC9" s="681"/>
      <c r="BD9" s="681"/>
      <c r="BE9" s="681"/>
      <c r="BF9" s="682"/>
      <c r="BG9" s="683">
        <v>132209</v>
      </c>
      <c r="BH9" s="684"/>
      <c r="BI9" s="684"/>
      <c r="BJ9" s="684"/>
      <c r="BK9" s="684"/>
      <c r="BL9" s="684"/>
      <c r="BM9" s="684"/>
      <c r="BN9" s="685"/>
      <c r="BO9" s="686">
        <v>25.8</v>
      </c>
      <c r="BP9" s="686"/>
      <c r="BQ9" s="686"/>
      <c r="BR9" s="686"/>
      <c r="BS9" s="692" t="s">
        <v>130</v>
      </c>
      <c r="BT9" s="684"/>
      <c r="BU9" s="684"/>
      <c r="BV9" s="684"/>
      <c r="BW9" s="684"/>
      <c r="BX9" s="684"/>
      <c r="BY9" s="684"/>
      <c r="BZ9" s="684"/>
      <c r="CA9" s="684"/>
      <c r="CB9" s="693"/>
      <c r="CD9" s="698" t="s">
        <v>243</v>
      </c>
      <c r="CE9" s="699"/>
      <c r="CF9" s="699"/>
      <c r="CG9" s="699"/>
      <c r="CH9" s="699"/>
      <c r="CI9" s="699"/>
      <c r="CJ9" s="699"/>
      <c r="CK9" s="699"/>
      <c r="CL9" s="699"/>
      <c r="CM9" s="699"/>
      <c r="CN9" s="699"/>
      <c r="CO9" s="699"/>
      <c r="CP9" s="699"/>
      <c r="CQ9" s="700"/>
      <c r="CR9" s="683">
        <v>518124</v>
      </c>
      <c r="CS9" s="684"/>
      <c r="CT9" s="684"/>
      <c r="CU9" s="684"/>
      <c r="CV9" s="684"/>
      <c r="CW9" s="684"/>
      <c r="CX9" s="684"/>
      <c r="CY9" s="685"/>
      <c r="CZ9" s="686">
        <v>8.1999999999999993</v>
      </c>
      <c r="DA9" s="686"/>
      <c r="DB9" s="686"/>
      <c r="DC9" s="686"/>
      <c r="DD9" s="692">
        <v>1169</v>
      </c>
      <c r="DE9" s="684"/>
      <c r="DF9" s="684"/>
      <c r="DG9" s="684"/>
      <c r="DH9" s="684"/>
      <c r="DI9" s="684"/>
      <c r="DJ9" s="684"/>
      <c r="DK9" s="684"/>
      <c r="DL9" s="684"/>
      <c r="DM9" s="684"/>
      <c r="DN9" s="684"/>
      <c r="DO9" s="684"/>
      <c r="DP9" s="685"/>
      <c r="DQ9" s="692">
        <v>376999</v>
      </c>
      <c r="DR9" s="684"/>
      <c r="DS9" s="684"/>
      <c r="DT9" s="684"/>
      <c r="DU9" s="684"/>
      <c r="DV9" s="684"/>
      <c r="DW9" s="684"/>
      <c r="DX9" s="684"/>
      <c r="DY9" s="684"/>
      <c r="DZ9" s="684"/>
      <c r="EA9" s="684"/>
      <c r="EB9" s="684"/>
      <c r="EC9" s="693"/>
    </row>
    <row r="10" spans="2:143" ht="11.25" customHeight="1" x14ac:dyDescent="0.2">
      <c r="B10" s="680" t="s">
        <v>244</v>
      </c>
      <c r="C10" s="681"/>
      <c r="D10" s="681"/>
      <c r="E10" s="681"/>
      <c r="F10" s="681"/>
      <c r="G10" s="681"/>
      <c r="H10" s="681"/>
      <c r="I10" s="681"/>
      <c r="J10" s="681"/>
      <c r="K10" s="681"/>
      <c r="L10" s="681"/>
      <c r="M10" s="681"/>
      <c r="N10" s="681"/>
      <c r="O10" s="681"/>
      <c r="P10" s="681"/>
      <c r="Q10" s="682"/>
      <c r="R10" s="683" t="s">
        <v>233</v>
      </c>
      <c r="S10" s="684"/>
      <c r="T10" s="684"/>
      <c r="U10" s="684"/>
      <c r="V10" s="684"/>
      <c r="W10" s="684"/>
      <c r="X10" s="684"/>
      <c r="Y10" s="685"/>
      <c r="Z10" s="686" t="s">
        <v>130</v>
      </c>
      <c r="AA10" s="686"/>
      <c r="AB10" s="686"/>
      <c r="AC10" s="686"/>
      <c r="AD10" s="687" t="s">
        <v>130</v>
      </c>
      <c r="AE10" s="687"/>
      <c r="AF10" s="687"/>
      <c r="AG10" s="687"/>
      <c r="AH10" s="687"/>
      <c r="AI10" s="687"/>
      <c r="AJ10" s="687"/>
      <c r="AK10" s="687"/>
      <c r="AL10" s="688" t="s">
        <v>233</v>
      </c>
      <c r="AM10" s="689"/>
      <c r="AN10" s="689"/>
      <c r="AO10" s="690"/>
      <c r="AP10" s="680" t="s">
        <v>245</v>
      </c>
      <c r="AQ10" s="681"/>
      <c r="AR10" s="681"/>
      <c r="AS10" s="681"/>
      <c r="AT10" s="681"/>
      <c r="AU10" s="681"/>
      <c r="AV10" s="681"/>
      <c r="AW10" s="681"/>
      <c r="AX10" s="681"/>
      <c r="AY10" s="681"/>
      <c r="AZ10" s="681"/>
      <c r="BA10" s="681"/>
      <c r="BB10" s="681"/>
      <c r="BC10" s="681"/>
      <c r="BD10" s="681"/>
      <c r="BE10" s="681"/>
      <c r="BF10" s="682"/>
      <c r="BG10" s="683">
        <v>16190</v>
      </c>
      <c r="BH10" s="684"/>
      <c r="BI10" s="684"/>
      <c r="BJ10" s="684"/>
      <c r="BK10" s="684"/>
      <c r="BL10" s="684"/>
      <c r="BM10" s="684"/>
      <c r="BN10" s="685"/>
      <c r="BO10" s="686">
        <v>3.2</v>
      </c>
      <c r="BP10" s="686"/>
      <c r="BQ10" s="686"/>
      <c r="BR10" s="686"/>
      <c r="BS10" s="692" t="s">
        <v>130</v>
      </c>
      <c r="BT10" s="684"/>
      <c r="BU10" s="684"/>
      <c r="BV10" s="684"/>
      <c r="BW10" s="684"/>
      <c r="BX10" s="684"/>
      <c r="BY10" s="684"/>
      <c r="BZ10" s="684"/>
      <c r="CA10" s="684"/>
      <c r="CB10" s="693"/>
      <c r="CD10" s="698" t="s">
        <v>246</v>
      </c>
      <c r="CE10" s="699"/>
      <c r="CF10" s="699"/>
      <c r="CG10" s="699"/>
      <c r="CH10" s="699"/>
      <c r="CI10" s="699"/>
      <c r="CJ10" s="699"/>
      <c r="CK10" s="699"/>
      <c r="CL10" s="699"/>
      <c r="CM10" s="699"/>
      <c r="CN10" s="699"/>
      <c r="CO10" s="699"/>
      <c r="CP10" s="699"/>
      <c r="CQ10" s="700"/>
      <c r="CR10" s="683" t="s">
        <v>130</v>
      </c>
      <c r="CS10" s="684"/>
      <c r="CT10" s="684"/>
      <c r="CU10" s="684"/>
      <c r="CV10" s="684"/>
      <c r="CW10" s="684"/>
      <c r="CX10" s="684"/>
      <c r="CY10" s="685"/>
      <c r="CZ10" s="686" t="s">
        <v>130</v>
      </c>
      <c r="DA10" s="686"/>
      <c r="DB10" s="686"/>
      <c r="DC10" s="686"/>
      <c r="DD10" s="692" t="s">
        <v>130</v>
      </c>
      <c r="DE10" s="684"/>
      <c r="DF10" s="684"/>
      <c r="DG10" s="684"/>
      <c r="DH10" s="684"/>
      <c r="DI10" s="684"/>
      <c r="DJ10" s="684"/>
      <c r="DK10" s="684"/>
      <c r="DL10" s="684"/>
      <c r="DM10" s="684"/>
      <c r="DN10" s="684"/>
      <c r="DO10" s="684"/>
      <c r="DP10" s="685"/>
      <c r="DQ10" s="692" t="s">
        <v>130</v>
      </c>
      <c r="DR10" s="684"/>
      <c r="DS10" s="684"/>
      <c r="DT10" s="684"/>
      <c r="DU10" s="684"/>
      <c r="DV10" s="684"/>
      <c r="DW10" s="684"/>
      <c r="DX10" s="684"/>
      <c r="DY10" s="684"/>
      <c r="DZ10" s="684"/>
      <c r="EA10" s="684"/>
      <c r="EB10" s="684"/>
      <c r="EC10" s="693"/>
    </row>
    <row r="11" spans="2:143" ht="11.25" customHeight="1" x14ac:dyDescent="0.2">
      <c r="B11" s="680" t="s">
        <v>247</v>
      </c>
      <c r="C11" s="681"/>
      <c r="D11" s="681"/>
      <c r="E11" s="681"/>
      <c r="F11" s="681"/>
      <c r="G11" s="681"/>
      <c r="H11" s="681"/>
      <c r="I11" s="681"/>
      <c r="J11" s="681"/>
      <c r="K11" s="681"/>
      <c r="L11" s="681"/>
      <c r="M11" s="681"/>
      <c r="N11" s="681"/>
      <c r="O11" s="681"/>
      <c r="P11" s="681"/>
      <c r="Q11" s="682"/>
      <c r="R11" s="683">
        <v>73359</v>
      </c>
      <c r="S11" s="684"/>
      <c r="T11" s="684"/>
      <c r="U11" s="684"/>
      <c r="V11" s="684"/>
      <c r="W11" s="684"/>
      <c r="X11" s="684"/>
      <c r="Y11" s="685"/>
      <c r="Z11" s="688">
        <v>1.1000000000000001</v>
      </c>
      <c r="AA11" s="689"/>
      <c r="AB11" s="689"/>
      <c r="AC11" s="701"/>
      <c r="AD11" s="692">
        <v>73359</v>
      </c>
      <c r="AE11" s="684"/>
      <c r="AF11" s="684"/>
      <c r="AG11" s="684"/>
      <c r="AH11" s="684"/>
      <c r="AI11" s="684"/>
      <c r="AJ11" s="684"/>
      <c r="AK11" s="685"/>
      <c r="AL11" s="688">
        <v>2.2000000000000002</v>
      </c>
      <c r="AM11" s="689"/>
      <c r="AN11" s="689"/>
      <c r="AO11" s="690"/>
      <c r="AP11" s="680" t="s">
        <v>248</v>
      </c>
      <c r="AQ11" s="681"/>
      <c r="AR11" s="681"/>
      <c r="AS11" s="681"/>
      <c r="AT11" s="681"/>
      <c r="AU11" s="681"/>
      <c r="AV11" s="681"/>
      <c r="AW11" s="681"/>
      <c r="AX11" s="681"/>
      <c r="AY11" s="681"/>
      <c r="AZ11" s="681"/>
      <c r="BA11" s="681"/>
      <c r="BB11" s="681"/>
      <c r="BC11" s="681"/>
      <c r="BD11" s="681"/>
      <c r="BE11" s="681"/>
      <c r="BF11" s="682"/>
      <c r="BG11" s="683">
        <v>13126</v>
      </c>
      <c r="BH11" s="684"/>
      <c r="BI11" s="684"/>
      <c r="BJ11" s="684"/>
      <c r="BK11" s="684"/>
      <c r="BL11" s="684"/>
      <c r="BM11" s="684"/>
      <c r="BN11" s="685"/>
      <c r="BO11" s="686">
        <v>2.6</v>
      </c>
      <c r="BP11" s="686"/>
      <c r="BQ11" s="686"/>
      <c r="BR11" s="686"/>
      <c r="BS11" s="692" t="s">
        <v>130</v>
      </c>
      <c r="BT11" s="684"/>
      <c r="BU11" s="684"/>
      <c r="BV11" s="684"/>
      <c r="BW11" s="684"/>
      <c r="BX11" s="684"/>
      <c r="BY11" s="684"/>
      <c r="BZ11" s="684"/>
      <c r="CA11" s="684"/>
      <c r="CB11" s="693"/>
      <c r="CD11" s="698" t="s">
        <v>249</v>
      </c>
      <c r="CE11" s="699"/>
      <c r="CF11" s="699"/>
      <c r="CG11" s="699"/>
      <c r="CH11" s="699"/>
      <c r="CI11" s="699"/>
      <c r="CJ11" s="699"/>
      <c r="CK11" s="699"/>
      <c r="CL11" s="699"/>
      <c r="CM11" s="699"/>
      <c r="CN11" s="699"/>
      <c r="CO11" s="699"/>
      <c r="CP11" s="699"/>
      <c r="CQ11" s="700"/>
      <c r="CR11" s="683">
        <v>463687</v>
      </c>
      <c r="CS11" s="684"/>
      <c r="CT11" s="684"/>
      <c r="CU11" s="684"/>
      <c r="CV11" s="684"/>
      <c r="CW11" s="684"/>
      <c r="CX11" s="684"/>
      <c r="CY11" s="685"/>
      <c r="CZ11" s="686">
        <v>7.4</v>
      </c>
      <c r="DA11" s="686"/>
      <c r="DB11" s="686"/>
      <c r="DC11" s="686"/>
      <c r="DD11" s="692">
        <v>157901</v>
      </c>
      <c r="DE11" s="684"/>
      <c r="DF11" s="684"/>
      <c r="DG11" s="684"/>
      <c r="DH11" s="684"/>
      <c r="DI11" s="684"/>
      <c r="DJ11" s="684"/>
      <c r="DK11" s="684"/>
      <c r="DL11" s="684"/>
      <c r="DM11" s="684"/>
      <c r="DN11" s="684"/>
      <c r="DO11" s="684"/>
      <c r="DP11" s="685"/>
      <c r="DQ11" s="692">
        <v>178209</v>
      </c>
      <c r="DR11" s="684"/>
      <c r="DS11" s="684"/>
      <c r="DT11" s="684"/>
      <c r="DU11" s="684"/>
      <c r="DV11" s="684"/>
      <c r="DW11" s="684"/>
      <c r="DX11" s="684"/>
      <c r="DY11" s="684"/>
      <c r="DZ11" s="684"/>
      <c r="EA11" s="684"/>
      <c r="EB11" s="684"/>
      <c r="EC11" s="693"/>
    </row>
    <row r="12" spans="2:143" ht="11.25" customHeight="1" x14ac:dyDescent="0.2">
      <c r="B12" s="680" t="s">
        <v>250</v>
      </c>
      <c r="C12" s="681"/>
      <c r="D12" s="681"/>
      <c r="E12" s="681"/>
      <c r="F12" s="681"/>
      <c r="G12" s="681"/>
      <c r="H12" s="681"/>
      <c r="I12" s="681"/>
      <c r="J12" s="681"/>
      <c r="K12" s="681"/>
      <c r="L12" s="681"/>
      <c r="M12" s="681"/>
      <c r="N12" s="681"/>
      <c r="O12" s="681"/>
      <c r="P12" s="681"/>
      <c r="Q12" s="682"/>
      <c r="R12" s="683">
        <v>6413</v>
      </c>
      <c r="S12" s="684"/>
      <c r="T12" s="684"/>
      <c r="U12" s="684"/>
      <c r="V12" s="684"/>
      <c r="W12" s="684"/>
      <c r="X12" s="684"/>
      <c r="Y12" s="685"/>
      <c r="Z12" s="686">
        <v>0.1</v>
      </c>
      <c r="AA12" s="686"/>
      <c r="AB12" s="686"/>
      <c r="AC12" s="686"/>
      <c r="AD12" s="687">
        <v>6413</v>
      </c>
      <c r="AE12" s="687"/>
      <c r="AF12" s="687"/>
      <c r="AG12" s="687"/>
      <c r="AH12" s="687"/>
      <c r="AI12" s="687"/>
      <c r="AJ12" s="687"/>
      <c r="AK12" s="687"/>
      <c r="AL12" s="688">
        <v>0.2</v>
      </c>
      <c r="AM12" s="689"/>
      <c r="AN12" s="689"/>
      <c r="AO12" s="690"/>
      <c r="AP12" s="680" t="s">
        <v>251</v>
      </c>
      <c r="AQ12" s="681"/>
      <c r="AR12" s="681"/>
      <c r="AS12" s="681"/>
      <c r="AT12" s="681"/>
      <c r="AU12" s="681"/>
      <c r="AV12" s="681"/>
      <c r="AW12" s="681"/>
      <c r="AX12" s="681"/>
      <c r="AY12" s="681"/>
      <c r="AZ12" s="681"/>
      <c r="BA12" s="681"/>
      <c r="BB12" s="681"/>
      <c r="BC12" s="681"/>
      <c r="BD12" s="681"/>
      <c r="BE12" s="681"/>
      <c r="BF12" s="682"/>
      <c r="BG12" s="683">
        <v>304547</v>
      </c>
      <c r="BH12" s="684"/>
      <c r="BI12" s="684"/>
      <c r="BJ12" s="684"/>
      <c r="BK12" s="684"/>
      <c r="BL12" s="684"/>
      <c r="BM12" s="684"/>
      <c r="BN12" s="685"/>
      <c r="BO12" s="686">
        <v>59.4</v>
      </c>
      <c r="BP12" s="686"/>
      <c r="BQ12" s="686"/>
      <c r="BR12" s="686"/>
      <c r="BS12" s="692" t="s">
        <v>130</v>
      </c>
      <c r="BT12" s="684"/>
      <c r="BU12" s="684"/>
      <c r="BV12" s="684"/>
      <c r="BW12" s="684"/>
      <c r="BX12" s="684"/>
      <c r="BY12" s="684"/>
      <c r="BZ12" s="684"/>
      <c r="CA12" s="684"/>
      <c r="CB12" s="693"/>
      <c r="CD12" s="698" t="s">
        <v>252</v>
      </c>
      <c r="CE12" s="699"/>
      <c r="CF12" s="699"/>
      <c r="CG12" s="699"/>
      <c r="CH12" s="699"/>
      <c r="CI12" s="699"/>
      <c r="CJ12" s="699"/>
      <c r="CK12" s="699"/>
      <c r="CL12" s="699"/>
      <c r="CM12" s="699"/>
      <c r="CN12" s="699"/>
      <c r="CO12" s="699"/>
      <c r="CP12" s="699"/>
      <c r="CQ12" s="700"/>
      <c r="CR12" s="683">
        <v>138099</v>
      </c>
      <c r="CS12" s="684"/>
      <c r="CT12" s="684"/>
      <c r="CU12" s="684"/>
      <c r="CV12" s="684"/>
      <c r="CW12" s="684"/>
      <c r="CX12" s="684"/>
      <c r="CY12" s="685"/>
      <c r="CZ12" s="686">
        <v>2.2000000000000002</v>
      </c>
      <c r="DA12" s="686"/>
      <c r="DB12" s="686"/>
      <c r="DC12" s="686"/>
      <c r="DD12" s="692" t="s">
        <v>233</v>
      </c>
      <c r="DE12" s="684"/>
      <c r="DF12" s="684"/>
      <c r="DG12" s="684"/>
      <c r="DH12" s="684"/>
      <c r="DI12" s="684"/>
      <c r="DJ12" s="684"/>
      <c r="DK12" s="684"/>
      <c r="DL12" s="684"/>
      <c r="DM12" s="684"/>
      <c r="DN12" s="684"/>
      <c r="DO12" s="684"/>
      <c r="DP12" s="685"/>
      <c r="DQ12" s="692">
        <v>78772</v>
      </c>
      <c r="DR12" s="684"/>
      <c r="DS12" s="684"/>
      <c r="DT12" s="684"/>
      <c r="DU12" s="684"/>
      <c r="DV12" s="684"/>
      <c r="DW12" s="684"/>
      <c r="DX12" s="684"/>
      <c r="DY12" s="684"/>
      <c r="DZ12" s="684"/>
      <c r="EA12" s="684"/>
      <c r="EB12" s="684"/>
      <c r="EC12" s="693"/>
    </row>
    <row r="13" spans="2:143" ht="11.25" customHeight="1" x14ac:dyDescent="0.2">
      <c r="B13" s="680" t="s">
        <v>253</v>
      </c>
      <c r="C13" s="681"/>
      <c r="D13" s="681"/>
      <c r="E13" s="681"/>
      <c r="F13" s="681"/>
      <c r="G13" s="681"/>
      <c r="H13" s="681"/>
      <c r="I13" s="681"/>
      <c r="J13" s="681"/>
      <c r="K13" s="681"/>
      <c r="L13" s="681"/>
      <c r="M13" s="681"/>
      <c r="N13" s="681"/>
      <c r="O13" s="681"/>
      <c r="P13" s="681"/>
      <c r="Q13" s="682"/>
      <c r="R13" s="683" t="s">
        <v>130</v>
      </c>
      <c r="S13" s="684"/>
      <c r="T13" s="684"/>
      <c r="U13" s="684"/>
      <c r="V13" s="684"/>
      <c r="W13" s="684"/>
      <c r="X13" s="684"/>
      <c r="Y13" s="685"/>
      <c r="Z13" s="686" t="s">
        <v>130</v>
      </c>
      <c r="AA13" s="686"/>
      <c r="AB13" s="686"/>
      <c r="AC13" s="686"/>
      <c r="AD13" s="687" t="s">
        <v>130</v>
      </c>
      <c r="AE13" s="687"/>
      <c r="AF13" s="687"/>
      <c r="AG13" s="687"/>
      <c r="AH13" s="687"/>
      <c r="AI13" s="687"/>
      <c r="AJ13" s="687"/>
      <c r="AK13" s="687"/>
      <c r="AL13" s="688" t="s">
        <v>233</v>
      </c>
      <c r="AM13" s="689"/>
      <c r="AN13" s="689"/>
      <c r="AO13" s="690"/>
      <c r="AP13" s="680" t="s">
        <v>254</v>
      </c>
      <c r="AQ13" s="681"/>
      <c r="AR13" s="681"/>
      <c r="AS13" s="681"/>
      <c r="AT13" s="681"/>
      <c r="AU13" s="681"/>
      <c r="AV13" s="681"/>
      <c r="AW13" s="681"/>
      <c r="AX13" s="681"/>
      <c r="AY13" s="681"/>
      <c r="AZ13" s="681"/>
      <c r="BA13" s="681"/>
      <c r="BB13" s="681"/>
      <c r="BC13" s="681"/>
      <c r="BD13" s="681"/>
      <c r="BE13" s="681"/>
      <c r="BF13" s="682"/>
      <c r="BG13" s="683">
        <v>283923</v>
      </c>
      <c r="BH13" s="684"/>
      <c r="BI13" s="684"/>
      <c r="BJ13" s="684"/>
      <c r="BK13" s="684"/>
      <c r="BL13" s="684"/>
      <c r="BM13" s="684"/>
      <c r="BN13" s="685"/>
      <c r="BO13" s="686">
        <v>55.4</v>
      </c>
      <c r="BP13" s="686"/>
      <c r="BQ13" s="686"/>
      <c r="BR13" s="686"/>
      <c r="BS13" s="692" t="s">
        <v>233</v>
      </c>
      <c r="BT13" s="684"/>
      <c r="BU13" s="684"/>
      <c r="BV13" s="684"/>
      <c r="BW13" s="684"/>
      <c r="BX13" s="684"/>
      <c r="BY13" s="684"/>
      <c r="BZ13" s="684"/>
      <c r="CA13" s="684"/>
      <c r="CB13" s="693"/>
      <c r="CD13" s="698" t="s">
        <v>255</v>
      </c>
      <c r="CE13" s="699"/>
      <c r="CF13" s="699"/>
      <c r="CG13" s="699"/>
      <c r="CH13" s="699"/>
      <c r="CI13" s="699"/>
      <c r="CJ13" s="699"/>
      <c r="CK13" s="699"/>
      <c r="CL13" s="699"/>
      <c r="CM13" s="699"/>
      <c r="CN13" s="699"/>
      <c r="CO13" s="699"/>
      <c r="CP13" s="699"/>
      <c r="CQ13" s="700"/>
      <c r="CR13" s="683">
        <v>349765</v>
      </c>
      <c r="CS13" s="684"/>
      <c r="CT13" s="684"/>
      <c r="CU13" s="684"/>
      <c r="CV13" s="684"/>
      <c r="CW13" s="684"/>
      <c r="CX13" s="684"/>
      <c r="CY13" s="685"/>
      <c r="CZ13" s="686">
        <v>5.6</v>
      </c>
      <c r="DA13" s="686"/>
      <c r="DB13" s="686"/>
      <c r="DC13" s="686"/>
      <c r="DD13" s="692">
        <v>171692</v>
      </c>
      <c r="DE13" s="684"/>
      <c r="DF13" s="684"/>
      <c r="DG13" s="684"/>
      <c r="DH13" s="684"/>
      <c r="DI13" s="684"/>
      <c r="DJ13" s="684"/>
      <c r="DK13" s="684"/>
      <c r="DL13" s="684"/>
      <c r="DM13" s="684"/>
      <c r="DN13" s="684"/>
      <c r="DO13" s="684"/>
      <c r="DP13" s="685"/>
      <c r="DQ13" s="692">
        <v>123340</v>
      </c>
      <c r="DR13" s="684"/>
      <c r="DS13" s="684"/>
      <c r="DT13" s="684"/>
      <c r="DU13" s="684"/>
      <c r="DV13" s="684"/>
      <c r="DW13" s="684"/>
      <c r="DX13" s="684"/>
      <c r="DY13" s="684"/>
      <c r="DZ13" s="684"/>
      <c r="EA13" s="684"/>
      <c r="EB13" s="684"/>
      <c r="EC13" s="693"/>
    </row>
    <row r="14" spans="2:143" ht="11.25" customHeight="1" x14ac:dyDescent="0.2">
      <c r="B14" s="680" t="s">
        <v>256</v>
      </c>
      <c r="C14" s="681"/>
      <c r="D14" s="681"/>
      <c r="E14" s="681"/>
      <c r="F14" s="681"/>
      <c r="G14" s="681"/>
      <c r="H14" s="681"/>
      <c r="I14" s="681"/>
      <c r="J14" s="681"/>
      <c r="K14" s="681"/>
      <c r="L14" s="681"/>
      <c r="M14" s="681"/>
      <c r="N14" s="681"/>
      <c r="O14" s="681"/>
      <c r="P14" s="681"/>
      <c r="Q14" s="682"/>
      <c r="R14" s="683">
        <v>5471</v>
      </c>
      <c r="S14" s="684"/>
      <c r="T14" s="684"/>
      <c r="U14" s="684"/>
      <c r="V14" s="684"/>
      <c r="W14" s="684"/>
      <c r="X14" s="684"/>
      <c r="Y14" s="685"/>
      <c r="Z14" s="686">
        <v>0.1</v>
      </c>
      <c r="AA14" s="686"/>
      <c r="AB14" s="686"/>
      <c r="AC14" s="686"/>
      <c r="AD14" s="687">
        <v>5471</v>
      </c>
      <c r="AE14" s="687"/>
      <c r="AF14" s="687"/>
      <c r="AG14" s="687"/>
      <c r="AH14" s="687"/>
      <c r="AI14" s="687"/>
      <c r="AJ14" s="687"/>
      <c r="AK14" s="687"/>
      <c r="AL14" s="688">
        <v>0.2</v>
      </c>
      <c r="AM14" s="689"/>
      <c r="AN14" s="689"/>
      <c r="AO14" s="690"/>
      <c r="AP14" s="680" t="s">
        <v>257</v>
      </c>
      <c r="AQ14" s="681"/>
      <c r="AR14" s="681"/>
      <c r="AS14" s="681"/>
      <c r="AT14" s="681"/>
      <c r="AU14" s="681"/>
      <c r="AV14" s="681"/>
      <c r="AW14" s="681"/>
      <c r="AX14" s="681"/>
      <c r="AY14" s="681"/>
      <c r="AZ14" s="681"/>
      <c r="BA14" s="681"/>
      <c r="BB14" s="681"/>
      <c r="BC14" s="681"/>
      <c r="BD14" s="681"/>
      <c r="BE14" s="681"/>
      <c r="BF14" s="682"/>
      <c r="BG14" s="683">
        <v>21035</v>
      </c>
      <c r="BH14" s="684"/>
      <c r="BI14" s="684"/>
      <c r="BJ14" s="684"/>
      <c r="BK14" s="684"/>
      <c r="BL14" s="684"/>
      <c r="BM14" s="684"/>
      <c r="BN14" s="685"/>
      <c r="BO14" s="686">
        <v>4.0999999999999996</v>
      </c>
      <c r="BP14" s="686"/>
      <c r="BQ14" s="686"/>
      <c r="BR14" s="686"/>
      <c r="BS14" s="692" t="s">
        <v>130</v>
      </c>
      <c r="BT14" s="684"/>
      <c r="BU14" s="684"/>
      <c r="BV14" s="684"/>
      <c r="BW14" s="684"/>
      <c r="BX14" s="684"/>
      <c r="BY14" s="684"/>
      <c r="BZ14" s="684"/>
      <c r="CA14" s="684"/>
      <c r="CB14" s="693"/>
      <c r="CD14" s="698" t="s">
        <v>258</v>
      </c>
      <c r="CE14" s="699"/>
      <c r="CF14" s="699"/>
      <c r="CG14" s="699"/>
      <c r="CH14" s="699"/>
      <c r="CI14" s="699"/>
      <c r="CJ14" s="699"/>
      <c r="CK14" s="699"/>
      <c r="CL14" s="699"/>
      <c r="CM14" s="699"/>
      <c r="CN14" s="699"/>
      <c r="CO14" s="699"/>
      <c r="CP14" s="699"/>
      <c r="CQ14" s="700"/>
      <c r="CR14" s="683">
        <v>49400</v>
      </c>
      <c r="CS14" s="684"/>
      <c r="CT14" s="684"/>
      <c r="CU14" s="684"/>
      <c r="CV14" s="684"/>
      <c r="CW14" s="684"/>
      <c r="CX14" s="684"/>
      <c r="CY14" s="685"/>
      <c r="CZ14" s="686">
        <v>0.8</v>
      </c>
      <c r="DA14" s="686"/>
      <c r="DB14" s="686"/>
      <c r="DC14" s="686"/>
      <c r="DD14" s="692">
        <v>1296</v>
      </c>
      <c r="DE14" s="684"/>
      <c r="DF14" s="684"/>
      <c r="DG14" s="684"/>
      <c r="DH14" s="684"/>
      <c r="DI14" s="684"/>
      <c r="DJ14" s="684"/>
      <c r="DK14" s="684"/>
      <c r="DL14" s="684"/>
      <c r="DM14" s="684"/>
      <c r="DN14" s="684"/>
      <c r="DO14" s="684"/>
      <c r="DP14" s="685"/>
      <c r="DQ14" s="692">
        <v>43494</v>
      </c>
      <c r="DR14" s="684"/>
      <c r="DS14" s="684"/>
      <c r="DT14" s="684"/>
      <c r="DU14" s="684"/>
      <c r="DV14" s="684"/>
      <c r="DW14" s="684"/>
      <c r="DX14" s="684"/>
      <c r="DY14" s="684"/>
      <c r="DZ14" s="684"/>
      <c r="EA14" s="684"/>
      <c r="EB14" s="684"/>
      <c r="EC14" s="693"/>
    </row>
    <row r="15" spans="2:143" ht="11.25" customHeight="1" x14ac:dyDescent="0.2">
      <c r="B15" s="680" t="s">
        <v>259</v>
      </c>
      <c r="C15" s="681"/>
      <c r="D15" s="681"/>
      <c r="E15" s="681"/>
      <c r="F15" s="681"/>
      <c r="G15" s="681"/>
      <c r="H15" s="681"/>
      <c r="I15" s="681"/>
      <c r="J15" s="681"/>
      <c r="K15" s="681"/>
      <c r="L15" s="681"/>
      <c r="M15" s="681"/>
      <c r="N15" s="681"/>
      <c r="O15" s="681"/>
      <c r="P15" s="681"/>
      <c r="Q15" s="682"/>
      <c r="R15" s="683" t="s">
        <v>233</v>
      </c>
      <c r="S15" s="684"/>
      <c r="T15" s="684"/>
      <c r="U15" s="684"/>
      <c r="V15" s="684"/>
      <c r="W15" s="684"/>
      <c r="X15" s="684"/>
      <c r="Y15" s="685"/>
      <c r="Z15" s="686" t="s">
        <v>130</v>
      </c>
      <c r="AA15" s="686"/>
      <c r="AB15" s="686"/>
      <c r="AC15" s="686"/>
      <c r="AD15" s="687" t="s">
        <v>130</v>
      </c>
      <c r="AE15" s="687"/>
      <c r="AF15" s="687"/>
      <c r="AG15" s="687"/>
      <c r="AH15" s="687"/>
      <c r="AI15" s="687"/>
      <c r="AJ15" s="687"/>
      <c r="AK15" s="687"/>
      <c r="AL15" s="688" t="s">
        <v>233</v>
      </c>
      <c r="AM15" s="689"/>
      <c r="AN15" s="689"/>
      <c r="AO15" s="690"/>
      <c r="AP15" s="680" t="s">
        <v>260</v>
      </c>
      <c r="AQ15" s="681"/>
      <c r="AR15" s="681"/>
      <c r="AS15" s="681"/>
      <c r="AT15" s="681"/>
      <c r="AU15" s="681"/>
      <c r="AV15" s="681"/>
      <c r="AW15" s="681"/>
      <c r="AX15" s="681"/>
      <c r="AY15" s="681"/>
      <c r="AZ15" s="681"/>
      <c r="BA15" s="681"/>
      <c r="BB15" s="681"/>
      <c r="BC15" s="681"/>
      <c r="BD15" s="681"/>
      <c r="BE15" s="681"/>
      <c r="BF15" s="682"/>
      <c r="BG15" s="683">
        <v>18543</v>
      </c>
      <c r="BH15" s="684"/>
      <c r="BI15" s="684"/>
      <c r="BJ15" s="684"/>
      <c r="BK15" s="684"/>
      <c r="BL15" s="684"/>
      <c r="BM15" s="684"/>
      <c r="BN15" s="685"/>
      <c r="BO15" s="686">
        <v>3.6</v>
      </c>
      <c r="BP15" s="686"/>
      <c r="BQ15" s="686"/>
      <c r="BR15" s="686"/>
      <c r="BS15" s="692" t="s">
        <v>130</v>
      </c>
      <c r="BT15" s="684"/>
      <c r="BU15" s="684"/>
      <c r="BV15" s="684"/>
      <c r="BW15" s="684"/>
      <c r="BX15" s="684"/>
      <c r="BY15" s="684"/>
      <c r="BZ15" s="684"/>
      <c r="CA15" s="684"/>
      <c r="CB15" s="693"/>
      <c r="CD15" s="698" t="s">
        <v>261</v>
      </c>
      <c r="CE15" s="699"/>
      <c r="CF15" s="699"/>
      <c r="CG15" s="699"/>
      <c r="CH15" s="699"/>
      <c r="CI15" s="699"/>
      <c r="CJ15" s="699"/>
      <c r="CK15" s="699"/>
      <c r="CL15" s="699"/>
      <c r="CM15" s="699"/>
      <c r="CN15" s="699"/>
      <c r="CO15" s="699"/>
      <c r="CP15" s="699"/>
      <c r="CQ15" s="700"/>
      <c r="CR15" s="683">
        <v>1274163</v>
      </c>
      <c r="CS15" s="684"/>
      <c r="CT15" s="684"/>
      <c r="CU15" s="684"/>
      <c r="CV15" s="684"/>
      <c r="CW15" s="684"/>
      <c r="CX15" s="684"/>
      <c r="CY15" s="685"/>
      <c r="CZ15" s="686">
        <v>20.3</v>
      </c>
      <c r="DA15" s="686"/>
      <c r="DB15" s="686"/>
      <c r="DC15" s="686"/>
      <c r="DD15" s="692">
        <v>559273</v>
      </c>
      <c r="DE15" s="684"/>
      <c r="DF15" s="684"/>
      <c r="DG15" s="684"/>
      <c r="DH15" s="684"/>
      <c r="DI15" s="684"/>
      <c r="DJ15" s="684"/>
      <c r="DK15" s="684"/>
      <c r="DL15" s="684"/>
      <c r="DM15" s="684"/>
      <c r="DN15" s="684"/>
      <c r="DO15" s="684"/>
      <c r="DP15" s="685"/>
      <c r="DQ15" s="692">
        <v>604427</v>
      </c>
      <c r="DR15" s="684"/>
      <c r="DS15" s="684"/>
      <c r="DT15" s="684"/>
      <c r="DU15" s="684"/>
      <c r="DV15" s="684"/>
      <c r="DW15" s="684"/>
      <c r="DX15" s="684"/>
      <c r="DY15" s="684"/>
      <c r="DZ15" s="684"/>
      <c r="EA15" s="684"/>
      <c r="EB15" s="684"/>
      <c r="EC15" s="693"/>
    </row>
    <row r="16" spans="2:143" ht="11.25" customHeight="1" x14ac:dyDescent="0.2">
      <c r="B16" s="680" t="s">
        <v>262</v>
      </c>
      <c r="C16" s="681"/>
      <c r="D16" s="681"/>
      <c r="E16" s="681"/>
      <c r="F16" s="681"/>
      <c r="G16" s="681"/>
      <c r="H16" s="681"/>
      <c r="I16" s="681"/>
      <c r="J16" s="681"/>
      <c r="K16" s="681"/>
      <c r="L16" s="681"/>
      <c r="M16" s="681"/>
      <c r="N16" s="681"/>
      <c r="O16" s="681"/>
      <c r="P16" s="681"/>
      <c r="Q16" s="682"/>
      <c r="R16" s="683">
        <v>1078</v>
      </c>
      <c r="S16" s="684"/>
      <c r="T16" s="684"/>
      <c r="U16" s="684"/>
      <c r="V16" s="684"/>
      <c r="W16" s="684"/>
      <c r="X16" s="684"/>
      <c r="Y16" s="685"/>
      <c r="Z16" s="686">
        <v>0</v>
      </c>
      <c r="AA16" s="686"/>
      <c r="AB16" s="686"/>
      <c r="AC16" s="686"/>
      <c r="AD16" s="687">
        <v>1078</v>
      </c>
      <c r="AE16" s="687"/>
      <c r="AF16" s="687"/>
      <c r="AG16" s="687"/>
      <c r="AH16" s="687"/>
      <c r="AI16" s="687"/>
      <c r="AJ16" s="687"/>
      <c r="AK16" s="687"/>
      <c r="AL16" s="688">
        <v>0</v>
      </c>
      <c r="AM16" s="689"/>
      <c r="AN16" s="689"/>
      <c r="AO16" s="690"/>
      <c r="AP16" s="680" t="s">
        <v>263</v>
      </c>
      <c r="AQ16" s="681"/>
      <c r="AR16" s="681"/>
      <c r="AS16" s="681"/>
      <c r="AT16" s="681"/>
      <c r="AU16" s="681"/>
      <c r="AV16" s="681"/>
      <c r="AW16" s="681"/>
      <c r="AX16" s="681"/>
      <c r="AY16" s="681"/>
      <c r="AZ16" s="681"/>
      <c r="BA16" s="681"/>
      <c r="BB16" s="681"/>
      <c r="BC16" s="681"/>
      <c r="BD16" s="681"/>
      <c r="BE16" s="681"/>
      <c r="BF16" s="682"/>
      <c r="BG16" s="683" t="s">
        <v>130</v>
      </c>
      <c r="BH16" s="684"/>
      <c r="BI16" s="684"/>
      <c r="BJ16" s="684"/>
      <c r="BK16" s="684"/>
      <c r="BL16" s="684"/>
      <c r="BM16" s="684"/>
      <c r="BN16" s="685"/>
      <c r="BO16" s="686" t="s">
        <v>130</v>
      </c>
      <c r="BP16" s="686"/>
      <c r="BQ16" s="686"/>
      <c r="BR16" s="686"/>
      <c r="BS16" s="692" t="s">
        <v>130</v>
      </c>
      <c r="BT16" s="684"/>
      <c r="BU16" s="684"/>
      <c r="BV16" s="684"/>
      <c r="BW16" s="684"/>
      <c r="BX16" s="684"/>
      <c r="BY16" s="684"/>
      <c r="BZ16" s="684"/>
      <c r="CA16" s="684"/>
      <c r="CB16" s="693"/>
      <c r="CD16" s="698" t="s">
        <v>264</v>
      </c>
      <c r="CE16" s="699"/>
      <c r="CF16" s="699"/>
      <c r="CG16" s="699"/>
      <c r="CH16" s="699"/>
      <c r="CI16" s="699"/>
      <c r="CJ16" s="699"/>
      <c r="CK16" s="699"/>
      <c r="CL16" s="699"/>
      <c r="CM16" s="699"/>
      <c r="CN16" s="699"/>
      <c r="CO16" s="699"/>
      <c r="CP16" s="699"/>
      <c r="CQ16" s="700"/>
      <c r="CR16" s="683" t="s">
        <v>130</v>
      </c>
      <c r="CS16" s="684"/>
      <c r="CT16" s="684"/>
      <c r="CU16" s="684"/>
      <c r="CV16" s="684"/>
      <c r="CW16" s="684"/>
      <c r="CX16" s="684"/>
      <c r="CY16" s="685"/>
      <c r="CZ16" s="686" t="s">
        <v>233</v>
      </c>
      <c r="DA16" s="686"/>
      <c r="DB16" s="686"/>
      <c r="DC16" s="686"/>
      <c r="DD16" s="692" t="s">
        <v>130</v>
      </c>
      <c r="DE16" s="684"/>
      <c r="DF16" s="684"/>
      <c r="DG16" s="684"/>
      <c r="DH16" s="684"/>
      <c r="DI16" s="684"/>
      <c r="DJ16" s="684"/>
      <c r="DK16" s="684"/>
      <c r="DL16" s="684"/>
      <c r="DM16" s="684"/>
      <c r="DN16" s="684"/>
      <c r="DO16" s="684"/>
      <c r="DP16" s="685"/>
      <c r="DQ16" s="692" t="s">
        <v>130</v>
      </c>
      <c r="DR16" s="684"/>
      <c r="DS16" s="684"/>
      <c r="DT16" s="684"/>
      <c r="DU16" s="684"/>
      <c r="DV16" s="684"/>
      <c r="DW16" s="684"/>
      <c r="DX16" s="684"/>
      <c r="DY16" s="684"/>
      <c r="DZ16" s="684"/>
      <c r="EA16" s="684"/>
      <c r="EB16" s="684"/>
      <c r="EC16" s="693"/>
    </row>
    <row r="17" spans="2:133" ht="11.25" customHeight="1" x14ac:dyDescent="0.2">
      <c r="B17" s="680" t="s">
        <v>265</v>
      </c>
      <c r="C17" s="681"/>
      <c r="D17" s="681"/>
      <c r="E17" s="681"/>
      <c r="F17" s="681"/>
      <c r="G17" s="681"/>
      <c r="H17" s="681"/>
      <c r="I17" s="681"/>
      <c r="J17" s="681"/>
      <c r="K17" s="681"/>
      <c r="L17" s="681"/>
      <c r="M17" s="681"/>
      <c r="N17" s="681"/>
      <c r="O17" s="681"/>
      <c r="P17" s="681"/>
      <c r="Q17" s="682"/>
      <c r="R17" s="683">
        <v>11500</v>
      </c>
      <c r="S17" s="684"/>
      <c r="T17" s="684"/>
      <c r="U17" s="684"/>
      <c r="V17" s="684"/>
      <c r="W17" s="684"/>
      <c r="X17" s="684"/>
      <c r="Y17" s="685"/>
      <c r="Z17" s="686">
        <v>0.2</v>
      </c>
      <c r="AA17" s="686"/>
      <c r="AB17" s="686"/>
      <c r="AC17" s="686"/>
      <c r="AD17" s="687">
        <v>11500</v>
      </c>
      <c r="AE17" s="687"/>
      <c r="AF17" s="687"/>
      <c r="AG17" s="687"/>
      <c r="AH17" s="687"/>
      <c r="AI17" s="687"/>
      <c r="AJ17" s="687"/>
      <c r="AK17" s="687"/>
      <c r="AL17" s="688">
        <v>0.3</v>
      </c>
      <c r="AM17" s="689"/>
      <c r="AN17" s="689"/>
      <c r="AO17" s="690"/>
      <c r="AP17" s="680" t="s">
        <v>266</v>
      </c>
      <c r="AQ17" s="681"/>
      <c r="AR17" s="681"/>
      <c r="AS17" s="681"/>
      <c r="AT17" s="681"/>
      <c r="AU17" s="681"/>
      <c r="AV17" s="681"/>
      <c r="AW17" s="681"/>
      <c r="AX17" s="681"/>
      <c r="AY17" s="681"/>
      <c r="AZ17" s="681"/>
      <c r="BA17" s="681"/>
      <c r="BB17" s="681"/>
      <c r="BC17" s="681"/>
      <c r="BD17" s="681"/>
      <c r="BE17" s="681"/>
      <c r="BF17" s="682"/>
      <c r="BG17" s="683" t="s">
        <v>130</v>
      </c>
      <c r="BH17" s="684"/>
      <c r="BI17" s="684"/>
      <c r="BJ17" s="684"/>
      <c r="BK17" s="684"/>
      <c r="BL17" s="684"/>
      <c r="BM17" s="684"/>
      <c r="BN17" s="685"/>
      <c r="BO17" s="686" t="s">
        <v>130</v>
      </c>
      <c r="BP17" s="686"/>
      <c r="BQ17" s="686"/>
      <c r="BR17" s="686"/>
      <c r="BS17" s="692" t="s">
        <v>233</v>
      </c>
      <c r="BT17" s="684"/>
      <c r="BU17" s="684"/>
      <c r="BV17" s="684"/>
      <c r="BW17" s="684"/>
      <c r="BX17" s="684"/>
      <c r="BY17" s="684"/>
      <c r="BZ17" s="684"/>
      <c r="CA17" s="684"/>
      <c r="CB17" s="693"/>
      <c r="CD17" s="698" t="s">
        <v>267</v>
      </c>
      <c r="CE17" s="699"/>
      <c r="CF17" s="699"/>
      <c r="CG17" s="699"/>
      <c r="CH17" s="699"/>
      <c r="CI17" s="699"/>
      <c r="CJ17" s="699"/>
      <c r="CK17" s="699"/>
      <c r="CL17" s="699"/>
      <c r="CM17" s="699"/>
      <c r="CN17" s="699"/>
      <c r="CO17" s="699"/>
      <c r="CP17" s="699"/>
      <c r="CQ17" s="700"/>
      <c r="CR17" s="683">
        <v>650217</v>
      </c>
      <c r="CS17" s="684"/>
      <c r="CT17" s="684"/>
      <c r="CU17" s="684"/>
      <c r="CV17" s="684"/>
      <c r="CW17" s="684"/>
      <c r="CX17" s="684"/>
      <c r="CY17" s="685"/>
      <c r="CZ17" s="686">
        <v>10.3</v>
      </c>
      <c r="DA17" s="686"/>
      <c r="DB17" s="686"/>
      <c r="DC17" s="686"/>
      <c r="DD17" s="692" t="s">
        <v>130</v>
      </c>
      <c r="DE17" s="684"/>
      <c r="DF17" s="684"/>
      <c r="DG17" s="684"/>
      <c r="DH17" s="684"/>
      <c r="DI17" s="684"/>
      <c r="DJ17" s="684"/>
      <c r="DK17" s="684"/>
      <c r="DL17" s="684"/>
      <c r="DM17" s="684"/>
      <c r="DN17" s="684"/>
      <c r="DO17" s="684"/>
      <c r="DP17" s="685"/>
      <c r="DQ17" s="692">
        <v>627890</v>
      </c>
      <c r="DR17" s="684"/>
      <c r="DS17" s="684"/>
      <c r="DT17" s="684"/>
      <c r="DU17" s="684"/>
      <c r="DV17" s="684"/>
      <c r="DW17" s="684"/>
      <c r="DX17" s="684"/>
      <c r="DY17" s="684"/>
      <c r="DZ17" s="684"/>
      <c r="EA17" s="684"/>
      <c r="EB17" s="684"/>
      <c r="EC17" s="693"/>
    </row>
    <row r="18" spans="2:133" ht="11.25" customHeight="1" x14ac:dyDescent="0.2">
      <c r="B18" s="680" t="s">
        <v>268</v>
      </c>
      <c r="C18" s="681"/>
      <c r="D18" s="681"/>
      <c r="E18" s="681"/>
      <c r="F18" s="681"/>
      <c r="G18" s="681"/>
      <c r="H18" s="681"/>
      <c r="I18" s="681"/>
      <c r="J18" s="681"/>
      <c r="K18" s="681"/>
      <c r="L18" s="681"/>
      <c r="M18" s="681"/>
      <c r="N18" s="681"/>
      <c r="O18" s="681"/>
      <c r="P18" s="681"/>
      <c r="Q18" s="682"/>
      <c r="R18" s="683">
        <v>258</v>
      </c>
      <c r="S18" s="684"/>
      <c r="T18" s="684"/>
      <c r="U18" s="684"/>
      <c r="V18" s="684"/>
      <c r="W18" s="684"/>
      <c r="X18" s="684"/>
      <c r="Y18" s="685"/>
      <c r="Z18" s="686">
        <v>0</v>
      </c>
      <c r="AA18" s="686"/>
      <c r="AB18" s="686"/>
      <c r="AC18" s="686"/>
      <c r="AD18" s="687">
        <v>258</v>
      </c>
      <c r="AE18" s="687"/>
      <c r="AF18" s="687"/>
      <c r="AG18" s="687"/>
      <c r="AH18" s="687"/>
      <c r="AI18" s="687"/>
      <c r="AJ18" s="687"/>
      <c r="AK18" s="687"/>
      <c r="AL18" s="688">
        <v>0</v>
      </c>
      <c r="AM18" s="689"/>
      <c r="AN18" s="689"/>
      <c r="AO18" s="690"/>
      <c r="AP18" s="680" t="s">
        <v>269</v>
      </c>
      <c r="AQ18" s="681"/>
      <c r="AR18" s="681"/>
      <c r="AS18" s="681"/>
      <c r="AT18" s="681"/>
      <c r="AU18" s="681"/>
      <c r="AV18" s="681"/>
      <c r="AW18" s="681"/>
      <c r="AX18" s="681"/>
      <c r="AY18" s="681"/>
      <c r="AZ18" s="681"/>
      <c r="BA18" s="681"/>
      <c r="BB18" s="681"/>
      <c r="BC18" s="681"/>
      <c r="BD18" s="681"/>
      <c r="BE18" s="681"/>
      <c r="BF18" s="682"/>
      <c r="BG18" s="683" t="s">
        <v>130</v>
      </c>
      <c r="BH18" s="684"/>
      <c r="BI18" s="684"/>
      <c r="BJ18" s="684"/>
      <c r="BK18" s="684"/>
      <c r="BL18" s="684"/>
      <c r="BM18" s="684"/>
      <c r="BN18" s="685"/>
      <c r="BO18" s="686" t="s">
        <v>130</v>
      </c>
      <c r="BP18" s="686"/>
      <c r="BQ18" s="686"/>
      <c r="BR18" s="686"/>
      <c r="BS18" s="692" t="s">
        <v>130</v>
      </c>
      <c r="BT18" s="684"/>
      <c r="BU18" s="684"/>
      <c r="BV18" s="684"/>
      <c r="BW18" s="684"/>
      <c r="BX18" s="684"/>
      <c r="BY18" s="684"/>
      <c r="BZ18" s="684"/>
      <c r="CA18" s="684"/>
      <c r="CB18" s="693"/>
      <c r="CD18" s="698" t="s">
        <v>270</v>
      </c>
      <c r="CE18" s="699"/>
      <c r="CF18" s="699"/>
      <c r="CG18" s="699"/>
      <c r="CH18" s="699"/>
      <c r="CI18" s="699"/>
      <c r="CJ18" s="699"/>
      <c r="CK18" s="699"/>
      <c r="CL18" s="699"/>
      <c r="CM18" s="699"/>
      <c r="CN18" s="699"/>
      <c r="CO18" s="699"/>
      <c r="CP18" s="699"/>
      <c r="CQ18" s="700"/>
      <c r="CR18" s="683" t="s">
        <v>130</v>
      </c>
      <c r="CS18" s="684"/>
      <c r="CT18" s="684"/>
      <c r="CU18" s="684"/>
      <c r="CV18" s="684"/>
      <c r="CW18" s="684"/>
      <c r="CX18" s="684"/>
      <c r="CY18" s="685"/>
      <c r="CZ18" s="686" t="s">
        <v>130</v>
      </c>
      <c r="DA18" s="686"/>
      <c r="DB18" s="686"/>
      <c r="DC18" s="686"/>
      <c r="DD18" s="692" t="s">
        <v>130</v>
      </c>
      <c r="DE18" s="684"/>
      <c r="DF18" s="684"/>
      <c r="DG18" s="684"/>
      <c r="DH18" s="684"/>
      <c r="DI18" s="684"/>
      <c r="DJ18" s="684"/>
      <c r="DK18" s="684"/>
      <c r="DL18" s="684"/>
      <c r="DM18" s="684"/>
      <c r="DN18" s="684"/>
      <c r="DO18" s="684"/>
      <c r="DP18" s="685"/>
      <c r="DQ18" s="692" t="s">
        <v>130</v>
      </c>
      <c r="DR18" s="684"/>
      <c r="DS18" s="684"/>
      <c r="DT18" s="684"/>
      <c r="DU18" s="684"/>
      <c r="DV18" s="684"/>
      <c r="DW18" s="684"/>
      <c r="DX18" s="684"/>
      <c r="DY18" s="684"/>
      <c r="DZ18" s="684"/>
      <c r="EA18" s="684"/>
      <c r="EB18" s="684"/>
      <c r="EC18" s="693"/>
    </row>
    <row r="19" spans="2:133" ht="11.25" customHeight="1" x14ac:dyDescent="0.2">
      <c r="B19" s="680" t="s">
        <v>271</v>
      </c>
      <c r="C19" s="681"/>
      <c r="D19" s="681"/>
      <c r="E19" s="681"/>
      <c r="F19" s="681"/>
      <c r="G19" s="681"/>
      <c r="H19" s="681"/>
      <c r="I19" s="681"/>
      <c r="J19" s="681"/>
      <c r="K19" s="681"/>
      <c r="L19" s="681"/>
      <c r="M19" s="681"/>
      <c r="N19" s="681"/>
      <c r="O19" s="681"/>
      <c r="P19" s="681"/>
      <c r="Q19" s="682"/>
      <c r="R19" s="683">
        <v>637</v>
      </c>
      <c r="S19" s="684"/>
      <c r="T19" s="684"/>
      <c r="U19" s="684"/>
      <c r="V19" s="684"/>
      <c r="W19" s="684"/>
      <c r="X19" s="684"/>
      <c r="Y19" s="685"/>
      <c r="Z19" s="686">
        <v>0</v>
      </c>
      <c r="AA19" s="686"/>
      <c r="AB19" s="686"/>
      <c r="AC19" s="686"/>
      <c r="AD19" s="687">
        <v>637</v>
      </c>
      <c r="AE19" s="687"/>
      <c r="AF19" s="687"/>
      <c r="AG19" s="687"/>
      <c r="AH19" s="687"/>
      <c r="AI19" s="687"/>
      <c r="AJ19" s="687"/>
      <c r="AK19" s="687"/>
      <c r="AL19" s="688">
        <v>0</v>
      </c>
      <c r="AM19" s="689"/>
      <c r="AN19" s="689"/>
      <c r="AO19" s="690"/>
      <c r="AP19" s="680" t="s">
        <v>272</v>
      </c>
      <c r="AQ19" s="681"/>
      <c r="AR19" s="681"/>
      <c r="AS19" s="681"/>
      <c r="AT19" s="681"/>
      <c r="AU19" s="681"/>
      <c r="AV19" s="681"/>
      <c r="AW19" s="681"/>
      <c r="AX19" s="681"/>
      <c r="AY19" s="681"/>
      <c r="AZ19" s="681"/>
      <c r="BA19" s="681"/>
      <c r="BB19" s="681"/>
      <c r="BC19" s="681"/>
      <c r="BD19" s="681"/>
      <c r="BE19" s="681"/>
      <c r="BF19" s="682"/>
      <c r="BG19" s="683" t="s">
        <v>233</v>
      </c>
      <c r="BH19" s="684"/>
      <c r="BI19" s="684"/>
      <c r="BJ19" s="684"/>
      <c r="BK19" s="684"/>
      <c r="BL19" s="684"/>
      <c r="BM19" s="684"/>
      <c r="BN19" s="685"/>
      <c r="BO19" s="686" t="s">
        <v>130</v>
      </c>
      <c r="BP19" s="686"/>
      <c r="BQ19" s="686"/>
      <c r="BR19" s="686"/>
      <c r="BS19" s="692" t="s">
        <v>130</v>
      </c>
      <c r="BT19" s="684"/>
      <c r="BU19" s="684"/>
      <c r="BV19" s="684"/>
      <c r="BW19" s="684"/>
      <c r="BX19" s="684"/>
      <c r="BY19" s="684"/>
      <c r="BZ19" s="684"/>
      <c r="CA19" s="684"/>
      <c r="CB19" s="693"/>
      <c r="CD19" s="698" t="s">
        <v>273</v>
      </c>
      <c r="CE19" s="699"/>
      <c r="CF19" s="699"/>
      <c r="CG19" s="699"/>
      <c r="CH19" s="699"/>
      <c r="CI19" s="699"/>
      <c r="CJ19" s="699"/>
      <c r="CK19" s="699"/>
      <c r="CL19" s="699"/>
      <c r="CM19" s="699"/>
      <c r="CN19" s="699"/>
      <c r="CO19" s="699"/>
      <c r="CP19" s="699"/>
      <c r="CQ19" s="700"/>
      <c r="CR19" s="683" t="s">
        <v>130</v>
      </c>
      <c r="CS19" s="684"/>
      <c r="CT19" s="684"/>
      <c r="CU19" s="684"/>
      <c r="CV19" s="684"/>
      <c r="CW19" s="684"/>
      <c r="CX19" s="684"/>
      <c r="CY19" s="685"/>
      <c r="CZ19" s="686" t="s">
        <v>233</v>
      </c>
      <c r="DA19" s="686"/>
      <c r="DB19" s="686"/>
      <c r="DC19" s="686"/>
      <c r="DD19" s="692" t="s">
        <v>233</v>
      </c>
      <c r="DE19" s="684"/>
      <c r="DF19" s="684"/>
      <c r="DG19" s="684"/>
      <c r="DH19" s="684"/>
      <c r="DI19" s="684"/>
      <c r="DJ19" s="684"/>
      <c r="DK19" s="684"/>
      <c r="DL19" s="684"/>
      <c r="DM19" s="684"/>
      <c r="DN19" s="684"/>
      <c r="DO19" s="684"/>
      <c r="DP19" s="685"/>
      <c r="DQ19" s="692" t="s">
        <v>130</v>
      </c>
      <c r="DR19" s="684"/>
      <c r="DS19" s="684"/>
      <c r="DT19" s="684"/>
      <c r="DU19" s="684"/>
      <c r="DV19" s="684"/>
      <c r="DW19" s="684"/>
      <c r="DX19" s="684"/>
      <c r="DY19" s="684"/>
      <c r="DZ19" s="684"/>
      <c r="EA19" s="684"/>
      <c r="EB19" s="684"/>
      <c r="EC19" s="693"/>
    </row>
    <row r="20" spans="2:133" ht="11.25" customHeight="1" x14ac:dyDescent="0.2">
      <c r="B20" s="680" t="s">
        <v>274</v>
      </c>
      <c r="C20" s="681"/>
      <c r="D20" s="681"/>
      <c r="E20" s="681"/>
      <c r="F20" s="681"/>
      <c r="G20" s="681"/>
      <c r="H20" s="681"/>
      <c r="I20" s="681"/>
      <c r="J20" s="681"/>
      <c r="K20" s="681"/>
      <c r="L20" s="681"/>
      <c r="M20" s="681"/>
      <c r="N20" s="681"/>
      <c r="O20" s="681"/>
      <c r="P20" s="681"/>
      <c r="Q20" s="682"/>
      <c r="R20" s="683">
        <v>38</v>
      </c>
      <c r="S20" s="684"/>
      <c r="T20" s="684"/>
      <c r="U20" s="684"/>
      <c r="V20" s="684"/>
      <c r="W20" s="684"/>
      <c r="X20" s="684"/>
      <c r="Y20" s="685"/>
      <c r="Z20" s="686">
        <v>0</v>
      </c>
      <c r="AA20" s="686"/>
      <c r="AB20" s="686"/>
      <c r="AC20" s="686"/>
      <c r="AD20" s="687">
        <v>38</v>
      </c>
      <c r="AE20" s="687"/>
      <c r="AF20" s="687"/>
      <c r="AG20" s="687"/>
      <c r="AH20" s="687"/>
      <c r="AI20" s="687"/>
      <c r="AJ20" s="687"/>
      <c r="AK20" s="687"/>
      <c r="AL20" s="688">
        <v>0</v>
      </c>
      <c r="AM20" s="689"/>
      <c r="AN20" s="689"/>
      <c r="AO20" s="690"/>
      <c r="AP20" s="680" t="s">
        <v>275</v>
      </c>
      <c r="AQ20" s="681"/>
      <c r="AR20" s="681"/>
      <c r="AS20" s="681"/>
      <c r="AT20" s="681"/>
      <c r="AU20" s="681"/>
      <c r="AV20" s="681"/>
      <c r="AW20" s="681"/>
      <c r="AX20" s="681"/>
      <c r="AY20" s="681"/>
      <c r="AZ20" s="681"/>
      <c r="BA20" s="681"/>
      <c r="BB20" s="681"/>
      <c r="BC20" s="681"/>
      <c r="BD20" s="681"/>
      <c r="BE20" s="681"/>
      <c r="BF20" s="682"/>
      <c r="BG20" s="683" t="s">
        <v>130</v>
      </c>
      <c r="BH20" s="684"/>
      <c r="BI20" s="684"/>
      <c r="BJ20" s="684"/>
      <c r="BK20" s="684"/>
      <c r="BL20" s="684"/>
      <c r="BM20" s="684"/>
      <c r="BN20" s="685"/>
      <c r="BO20" s="686" t="s">
        <v>130</v>
      </c>
      <c r="BP20" s="686"/>
      <c r="BQ20" s="686"/>
      <c r="BR20" s="686"/>
      <c r="BS20" s="692" t="s">
        <v>233</v>
      </c>
      <c r="BT20" s="684"/>
      <c r="BU20" s="684"/>
      <c r="BV20" s="684"/>
      <c r="BW20" s="684"/>
      <c r="BX20" s="684"/>
      <c r="BY20" s="684"/>
      <c r="BZ20" s="684"/>
      <c r="CA20" s="684"/>
      <c r="CB20" s="693"/>
      <c r="CD20" s="698" t="s">
        <v>276</v>
      </c>
      <c r="CE20" s="699"/>
      <c r="CF20" s="699"/>
      <c r="CG20" s="699"/>
      <c r="CH20" s="699"/>
      <c r="CI20" s="699"/>
      <c r="CJ20" s="699"/>
      <c r="CK20" s="699"/>
      <c r="CL20" s="699"/>
      <c r="CM20" s="699"/>
      <c r="CN20" s="699"/>
      <c r="CO20" s="699"/>
      <c r="CP20" s="699"/>
      <c r="CQ20" s="700"/>
      <c r="CR20" s="683">
        <v>6290780</v>
      </c>
      <c r="CS20" s="684"/>
      <c r="CT20" s="684"/>
      <c r="CU20" s="684"/>
      <c r="CV20" s="684"/>
      <c r="CW20" s="684"/>
      <c r="CX20" s="684"/>
      <c r="CY20" s="685"/>
      <c r="CZ20" s="686">
        <v>100</v>
      </c>
      <c r="DA20" s="686"/>
      <c r="DB20" s="686"/>
      <c r="DC20" s="686"/>
      <c r="DD20" s="692">
        <v>1532861</v>
      </c>
      <c r="DE20" s="684"/>
      <c r="DF20" s="684"/>
      <c r="DG20" s="684"/>
      <c r="DH20" s="684"/>
      <c r="DI20" s="684"/>
      <c r="DJ20" s="684"/>
      <c r="DK20" s="684"/>
      <c r="DL20" s="684"/>
      <c r="DM20" s="684"/>
      <c r="DN20" s="684"/>
      <c r="DO20" s="684"/>
      <c r="DP20" s="685"/>
      <c r="DQ20" s="692">
        <v>3498927</v>
      </c>
      <c r="DR20" s="684"/>
      <c r="DS20" s="684"/>
      <c r="DT20" s="684"/>
      <c r="DU20" s="684"/>
      <c r="DV20" s="684"/>
      <c r="DW20" s="684"/>
      <c r="DX20" s="684"/>
      <c r="DY20" s="684"/>
      <c r="DZ20" s="684"/>
      <c r="EA20" s="684"/>
      <c r="EB20" s="684"/>
      <c r="EC20" s="693"/>
    </row>
    <row r="21" spans="2:133" ht="11.25" customHeight="1" x14ac:dyDescent="0.2">
      <c r="B21" s="680" t="s">
        <v>277</v>
      </c>
      <c r="C21" s="681"/>
      <c r="D21" s="681"/>
      <c r="E21" s="681"/>
      <c r="F21" s="681"/>
      <c r="G21" s="681"/>
      <c r="H21" s="681"/>
      <c r="I21" s="681"/>
      <c r="J21" s="681"/>
      <c r="K21" s="681"/>
      <c r="L21" s="681"/>
      <c r="M21" s="681"/>
      <c r="N21" s="681"/>
      <c r="O21" s="681"/>
      <c r="P21" s="681"/>
      <c r="Q21" s="682"/>
      <c r="R21" s="683">
        <v>10567</v>
      </c>
      <c r="S21" s="684"/>
      <c r="T21" s="684"/>
      <c r="U21" s="684"/>
      <c r="V21" s="684"/>
      <c r="W21" s="684"/>
      <c r="X21" s="684"/>
      <c r="Y21" s="685"/>
      <c r="Z21" s="686">
        <v>0.2</v>
      </c>
      <c r="AA21" s="686"/>
      <c r="AB21" s="686"/>
      <c r="AC21" s="686"/>
      <c r="AD21" s="687">
        <v>10567</v>
      </c>
      <c r="AE21" s="687"/>
      <c r="AF21" s="687"/>
      <c r="AG21" s="687"/>
      <c r="AH21" s="687"/>
      <c r="AI21" s="687"/>
      <c r="AJ21" s="687"/>
      <c r="AK21" s="687"/>
      <c r="AL21" s="688">
        <v>0.3</v>
      </c>
      <c r="AM21" s="689"/>
      <c r="AN21" s="689"/>
      <c r="AO21" s="690"/>
      <c r="AP21" s="702" t="s">
        <v>278</v>
      </c>
      <c r="AQ21" s="703"/>
      <c r="AR21" s="703"/>
      <c r="AS21" s="703"/>
      <c r="AT21" s="703"/>
      <c r="AU21" s="703"/>
      <c r="AV21" s="703"/>
      <c r="AW21" s="703"/>
      <c r="AX21" s="703"/>
      <c r="AY21" s="703"/>
      <c r="AZ21" s="703"/>
      <c r="BA21" s="703"/>
      <c r="BB21" s="703"/>
      <c r="BC21" s="703"/>
      <c r="BD21" s="703"/>
      <c r="BE21" s="703"/>
      <c r="BF21" s="704"/>
      <c r="BG21" s="683" t="s">
        <v>233</v>
      </c>
      <c r="BH21" s="684"/>
      <c r="BI21" s="684"/>
      <c r="BJ21" s="684"/>
      <c r="BK21" s="684"/>
      <c r="BL21" s="684"/>
      <c r="BM21" s="684"/>
      <c r="BN21" s="685"/>
      <c r="BO21" s="686" t="s">
        <v>130</v>
      </c>
      <c r="BP21" s="686"/>
      <c r="BQ21" s="686"/>
      <c r="BR21" s="686"/>
      <c r="BS21" s="692" t="s">
        <v>233</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2">
      <c r="B22" s="680" t="s">
        <v>279</v>
      </c>
      <c r="C22" s="681"/>
      <c r="D22" s="681"/>
      <c r="E22" s="681"/>
      <c r="F22" s="681"/>
      <c r="G22" s="681"/>
      <c r="H22" s="681"/>
      <c r="I22" s="681"/>
      <c r="J22" s="681"/>
      <c r="K22" s="681"/>
      <c r="L22" s="681"/>
      <c r="M22" s="681"/>
      <c r="N22" s="681"/>
      <c r="O22" s="681"/>
      <c r="P22" s="681"/>
      <c r="Q22" s="682"/>
      <c r="R22" s="683">
        <v>2963359</v>
      </c>
      <c r="S22" s="684"/>
      <c r="T22" s="684"/>
      <c r="U22" s="684"/>
      <c r="V22" s="684"/>
      <c r="W22" s="684"/>
      <c r="X22" s="684"/>
      <c r="Y22" s="685"/>
      <c r="Z22" s="686">
        <v>42.8</v>
      </c>
      <c r="AA22" s="686"/>
      <c r="AB22" s="686"/>
      <c r="AC22" s="686"/>
      <c r="AD22" s="687">
        <v>2652960</v>
      </c>
      <c r="AE22" s="687"/>
      <c r="AF22" s="687"/>
      <c r="AG22" s="687"/>
      <c r="AH22" s="687"/>
      <c r="AI22" s="687"/>
      <c r="AJ22" s="687"/>
      <c r="AK22" s="687"/>
      <c r="AL22" s="688">
        <v>79.7</v>
      </c>
      <c r="AM22" s="689"/>
      <c r="AN22" s="689"/>
      <c r="AO22" s="690"/>
      <c r="AP22" s="702" t="s">
        <v>280</v>
      </c>
      <c r="AQ22" s="703"/>
      <c r="AR22" s="703"/>
      <c r="AS22" s="703"/>
      <c r="AT22" s="703"/>
      <c r="AU22" s="703"/>
      <c r="AV22" s="703"/>
      <c r="AW22" s="703"/>
      <c r="AX22" s="703"/>
      <c r="AY22" s="703"/>
      <c r="AZ22" s="703"/>
      <c r="BA22" s="703"/>
      <c r="BB22" s="703"/>
      <c r="BC22" s="703"/>
      <c r="BD22" s="703"/>
      <c r="BE22" s="703"/>
      <c r="BF22" s="704"/>
      <c r="BG22" s="683" t="s">
        <v>233</v>
      </c>
      <c r="BH22" s="684"/>
      <c r="BI22" s="684"/>
      <c r="BJ22" s="684"/>
      <c r="BK22" s="684"/>
      <c r="BL22" s="684"/>
      <c r="BM22" s="684"/>
      <c r="BN22" s="685"/>
      <c r="BO22" s="686" t="s">
        <v>130</v>
      </c>
      <c r="BP22" s="686"/>
      <c r="BQ22" s="686"/>
      <c r="BR22" s="686"/>
      <c r="BS22" s="692" t="s">
        <v>233</v>
      </c>
      <c r="BT22" s="684"/>
      <c r="BU22" s="684"/>
      <c r="BV22" s="684"/>
      <c r="BW22" s="684"/>
      <c r="BX22" s="684"/>
      <c r="BY22" s="684"/>
      <c r="BZ22" s="684"/>
      <c r="CA22" s="684"/>
      <c r="CB22" s="693"/>
      <c r="CD22" s="665" t="s">
        <v>281</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2">
      <c r="B23" s="680" t="s">
        <v>282</v>
      </c>
      <c r="C23" s="681"/>
      <c r="D23" s="681"/>
      <c r="E23" s="681"/>
      <c r="F23" s="681"/>
      <c r="G23" s="681"/>
      <c r="H23" s="681"/>
      <c r="I23" s="681"/>
      <c r="J23" s="681"/>
      <c r="K23" s="681"/>
      <c r="L23" s="681"/>
      <c r="M23" s="681"/>
      <c r="N23" s="681"/>
      <c r="O23" s="681"/>
      <c r="P23" s="681"/>
      <c r="Q23" s="682"/>
      <c r="R23" s="683">
        <v>2652960</v>
      </c>
      <c r="S23" s="684"/>
      <c r="T23" s="684"/>
      <c r="U23" s="684"/>
      <c r="V23" s="684"/>
      <c r="W23" s="684"/>
      <c r="X23" s="684"/>
      <c r="Y23" s="685"/>
      <c r="Z23" s="686">
        <v>38.299999999999997</v>
      </c>
      <c r="AA23" s="686"/>
      <c r="AB23" s="686"/>
      <c r="AC23" s="686"/>
      <c r="AD23" s="687">
        <v>2652960</v>
      </c>
      <c r="AE23" s="687"/>
      <c r="AF23" s="687"/>
      <c r="AG23" s="687"/>
      <c r="AH23" s="687"/>
      <c r="AI23" s="687"/>
      <c r="AJ23" s="687"/>
      <c r="AK23" s="687"/>
      <c r="AL23" s="688">
        <v>79.7</v>
      </c>
      <c r="AM23" s="689"/>
      <c r="AN23" s="689"/>
      <c r="AO23" s="690"/>
      <c r="AP23" s="702" t="s">
        <v>283</v>
      </c>
      <c r="AQ23" s="703"/>
      <c r="AR23" s="703"/>
      <c r="AS23" s="703"/>
      <c r="AT23" s="703"/>
      <c r="AU23" s="703"/>
      <c r="AV23" s="703"/>
      <c r="AW23" s="703"/>
      <c r="AX23" s="703"/>
      <c r="AY23" s="703"/>
      <c r="AZ23" s="703"/>
      <c r="BA23" s="703"/>
      <c r="BB23" s="703"/>
      <c r="BC23" s="703"/>
      <c r="BD23" s="703"/>
      <c r="BE23" s="703"/>
      <c r="BF23" s="704"/>
      <c r="BG23" s="683" t="s">
        <v>130</v>
      </c>
      <c r="BH23" s="684"/>
      <c r="BI23" s="684"/>
      <c r="BJ23" s="684"/>
      <c r="BK23" s="684"/>
      <c r="BL23" s="684"/>
      <c r="BM23" s="684"/>
      <c r="BN23" s="685"/>
      <c r="BO23" s="686" t="s">
        <v>233</v>
      </c>
      <c r="BP23" s="686"/>
      <c r="BQ23" s="686"/>
      <c r="BR23" s="686"/>
      <c r="BS23" s="692" t="s">
        <v>233</v>
      </c>
      <c r="BT23" s="684"/>
      <c r="BU23" s="684"/>
      <c r="BV23" s="684"/>
      <c r="BW23" s="684"/>
      <c r="BX23" s="684"/>
      <c r="BY23" s="684"/>
      <c r="BZ23" s="684"/>
      <c r="CA23" s="684"/>
      <c r="CB23" s="693"/>
      <c r="CD23" s="665" t="s">
        <v>221</v>
      </c>
      <c r="CE23" s="666"/>
      <c r="CF23" s="666"/>
      <c r="CG23" s="666"/>
      <c r="CH23" s="666"/>
      <c r="CI23" s="666"/>
      <c r="CJ23" s="666"/>
      <c r="CK23" s="666"/>
      <c r="CL23" s="666"/>
      <c r="CM23" s="666"/>
      <c r="CN23" s="666"/>
      <c r="CO23" s="666"/>
      <c r="CP23" s="666"/>
      <c r="CQ23" s="667"/>
      <c r="CR23" s="665" t="s">
        <v>284</v>
      </c>
      <c r="CS23" s="666"/>
      <c r="CT23" s="666"/>
      <c r="CU23" s="666"/>
      <c r="CV23" s="666"/>
      <c r="CW23" s="666"/>
      <c r="CX23" s="666"/>
      <c r="CY23" s="667"/>
      <c r="CZ23" s="665" t="s">
        <v>285</v>
      </c>
      <c r="DA23" s="666"/>
      <c r="DB23" s="666"/>
      <c r="DC23" s="667"/>
      <c r="DD23" s="665" t="s">
        <v>286</v>
      </c>
      <c r="DE23" s="666"/>
      <c r="DF23" s="666"/>
      <c r="DG23" s="666"/>
      <c r="DH23" s="666"/>
      <c r="DI23" s="666"/>
      <c r="DJ23" s="666"/>
      <c r="DK23" s="667"/>
      <c r="DL23" s="714" t="s">
        <v>287</v>
      </c>
      <c r="DM23" s="715"/>
      <c r="DN23" s="715"/>
      <c r="DO23" s="715"/>
      <c r="DP23" s="715"/>
      <c r="DQ23" s="715"/>
      <c r="DR23" s="715"/>
      <c r="DS23" s="715"/>
      <c r="DT23" s="715"/>
      <c r="DU23" s="715"/>
      <c r="DV23" s="716"/>
      <c r="DW23" s="665" t="s">
        <v>288</v>
      </c>
      <c r="DX23" s="666"/>
      <c r="DY23" s="666"/>
      <c r="DZ23" s="666"/>
      <c r="EA23" s="666"/>
      <c r="EB23" s="666"/>
      <c r="EC23" s="667"/>
    </row>
    <row r="24" spans="2:133" ht="11.25" customHeight="1" x14ac:dyDescent="0.2">
      <c r="B24" s="680" t="s">
        <v>289</v>
      </c>
      <c r="C24" s="681"/>
      <c r="D24" s="681"/>
      <c r="E24" s="681"/>
      <c r="F24" s="681"/>
      <c r="G24" s="681"/>
      <c r="H24" s="681"/>
      <c r="I24" s="681"/>
      <c r="J24" s="681"/>
      <c r="K24" s="681"/>
      <c r="L24" s="681"/>
      <c r="M24" s="681"/>
      <c r="N24" s="681"/>
      <c r="O24" s="681"/>
      <c r="P24" s="681"/>
      <c r="Q24" s="682"/>
      <c r="R24" s="683">
        <v>310399</v>
      </c>
      <c r="S24" s="684"/>
      <c r="T24" s="684"/>
      <c r="U24" s="684"/>
      <c r="V24" s="684"/>
      <c r="W24" s="684"/>
      <c r="X24" s="684"/>
      <c r="Y24" s="685"/>
      <c r="Z24" s="686">
        <v>4.5</v>
      </c>
      <c r="AA24" s="686"/>
      <c r="AB24" s="686"/>
      <c r="AC24" s="686"/>
      <c r="AD24" s="687" t="s">
        <v>130</v>
      </c>
      <c r="AE24" s="687"/>
      <c r="AF24" s="687"/>
      <c r="AG24" s="687"/>
      <c r="AH24" s="687"/>
      <c r="AI24" s="687"/>
      <c r="AJ24" s="687"/>
      <c r="AK24" s="687"/>
      <c r="AL24" s="688" t="s">
        <v>130</v>
      </c>
      <c r="AM24" s="689"/>
      <c r="AN24" s="689"/>
      <c r="AO24" s="690"/>
      <c r="AP24" s="702" t="s">
        <v>290</v>
      </c>
      <c r="AQ24" s="703"/>
      <c r="AR24" s="703"/>
      <c r="AS24" s="703"/>
      <c r="AT24" s="703"/>
      <c r="AU24" s="703"/>
      <c r="AV24" s="703"/>
      <c r="AW24" s="703"/>
      <c r="AX24" s="703"/>
      <c r="AY24" s="703"/>
      <c r="AZ24" s="703"/>
      <c r="BA24" s="703"/>
      <c r="BB24" s="703"/>
      <c r="BC24" s="703"/>
      <c r="BD24" s="703"/>
      <c r="BE24" s="703"/>
      <c r="BF24" s="704"/>
      <c r="BG24" s="683" t="s">
        <v>130</v>
      </c>
      <c r="BH24" s="684"/>
      <c r="BI24" s="684"/>
      <c r="BJ24" s="684"/>
      <c r="BK24" s="684"/>
      <c r="BL24" s="684"/>
      <c r="BM24" s="684"/>
      <c r="BN24" s="685"/>
      <c r="BO24" s="686" t="s">
        <v>130</v>
      </c>
      <c r="BP24" s="686"/>
      <c r="BQ24" s="686"/>
      <c r="BR24" s="686"/>
      <c r="BS24" s="692" t="s">
        <v>130</v>
      </c>
      <c r="BT24" s="684"/>
      <c r="BU24" s="684"/>
      <c r="BV24" s="684"/>
      <c r="BW24" s="684"/>
      <c r="BX24" s="684"/>
      <c r="BY24" s="684"/>
      <c r="BZ24" s="684"/>
      <c r="CA24" s="684"/>
      <c r="CB24" s="693"/>
      <c r="CD24" s="694" t="s">
        <v>291</v>
      </c>
      <c r="CE24" s="695"/>
      <c r="CF24" s="695"/>
      <c r="CG24" s="695"/>
      <c r="CH24" s="695"/>
      <c r="CI24" s="695"/>
      <c r="CJ24" s="695"/>
      <c r="CK24" s="695"/>
      <c r="CL24" s="695"/>
      <c r="CM24" s="695"/>
      <c r="CN24" s="695"/>
      <c r="CO24" s="695"/>
      <c r="CP24" s="695"/>
      <c r="CQ24" s="696"/>
      <c r="CR24" s="672">
        <v>2083306</v>
      </c>
      <c r="CS24" s="673"/>
      <c r="CT24" s="673"/>
      <c r="CU24" s="673"/>
      <c r="CV24" s="673"/>
      <c r="CW24" s="673"/>
      <c r="CX24" s="673"/>
      <c r="CY24" s="674"/>
      <c r="CZ24" s="677">
        <v>33.1</v>
      </c>
      <c r="DA24" s="678"/>
      <c r="DB24" s="678"/>
      <c r="DC24" s="697"/>
      <c r="DD24" s="721">
        <v>1802857</v>
      </c>
      <c r="DE24" s="673"/>
      <c r="DF24" s="673"/>
      <c r="DG24" s="673"/>
      <c r="DH24" s="673"/>
      <c r="DI24" s="673"/>
      <c r="DJ24" s="673"/>
      <c r="DK24" s="674"/>
      <c r="DL24" s="721">
        <v>1795817</v>
      </c>
      <c r="DM24" s="673"/>
      <c r="DN24" s="673"/>
      <c r="DO24" s="673"/>
      <c r="DP24" s="673"/>
      <c r="DQ24" s="673"/>
      <c r="DR24" s="673"/>
      <c r="DS24" s="673"/>
      <c r="DT24" s="673"/>
      <c r="DU24" s="673"/>
      <c r="DV24" s="674"/>
      <c r="DW24" s="677">
        <v>52.5</v>
      </c>
      <c r="DX24" s="678"/>
      <c r="DY24" s="678"/>
      <c r="DZ24" s="678"/>
      <c r="EA24" s="678"/>
      <c r="EB24" s="678"/>
      <c r="EC24" s="679"/>
    </row>
    <row r="25" spans="2:133" ht="11.25" customHeight="1" x14ac:dyDescent="0.2">
      <c r="B25" s="680" t="s">
        <v>292</v>
      </c>
      <c r="C25" s="681"/>
      <c r="D25" s="681"/>
      <c r="E25" s="681"/>
      <c r="F25" s="681"/>
      <c r="G25" s="681"/>
      <c r="H25" s="681"/>
      <c r="I25" s="681"/>
      <c r="J25" s="681"/>
      <c r="K25" s="681"/>
      <c r="L25" s="681"/>
      <c r="M25" s="681"/>
      <c r="N25" s="681"/>
      <c r="O25" s="681"/>
      <c r="P25" s="681"/>
      <c r="Q25" s="682"/>
      <c r="R25" s="683" t="s">
        <v>233</v>
      </c>
      <c r="S25" s="684"/>
      <c r="T25" s="684"/>
      <c r="U25" s="684"/>
      <c r="V25" s="684"/>
      <c r="W25" s="684"/>
      <c r="X25" s="684"/>
      <c r="Y25" s="685"/>
      <c r="Z25" s="686" t="s">
        <v>130</v>
      </c>
      <c r="AA25" s="686"/>
      <c r="AB25" s="686"/>
      <c r="AC25" s="686"/>
      <c r="AD25" s="687" t="s">
        <v>233</v>
      </c>
      <c r="AE25" s="687"/>
      <c r="AF25" s="687"/>
      <c r="AG25" s="687"/>
      <c r="AH25" s="687"/>
      <c r="AI25" s="687"/>
      <c r="AJ25" s="687"/>
      <c r="AK25" s="687"/>
      <c r="AL25" s="688" t="s">
        <v>130</v>
      </c>
      <c r="AM25" s="689"/>
      <c r="AN25" s="689"/>
      <c r="AO25" s="690"/>
      <c r="AP25" s="702" t="s">
        <v>293</v>
      </c>
      <c r="AQ25" s="703"/>
      <c r="AR25" s="703"/>
      <c r="AS25" s="703"/>
      <c r="AT25" s="703"/>
      <c r="AU25" s="703"/>
      <c r="AV25" s="703"/>
      <c r="AW25" s="703"/>
      <c r="AX25" s="703"/>
      <c r="AY25" s="703"/>
      <c r="AZ25" s="703"/>
      <c r="BA25" s="703"/>
      <c r="BB25" s="703"/>
      <c r="BC25" s="703"/>
      <c r="BD25" s="703"/>
      <c r="BE25" s="703"/>
      <c r="BF25" s="704"/>
      <c r="BG25" s="683" t="s">
        <v>130</v>
      </c>
      <c r="BH25" s="684"/>
      <c r="BI25" s="684"/>
      <c r="BJ25" s="684"/>
      <c r="BK25" s="684"/>
      <c r="BL25" s="684"/>
      <c r="BM25" s="684"/>
      <c r="BN25" s="685"/>
      <c r="BO25" s="686" t="s">
        <v>130</v>
      </c>
      <c r="BP25" s="686"/>
      <c r="BQ25" s="686"/>
      <c r="BR25" s="686"/>
      <c r="BS25" s="692" t="s">
        <v>130</v>
      </c>
      <c r="BT25" s="684"/>
      <c r="BU25" s="684"/>
      <c r="BV25" s="684"/>
      <c r="BW25" s="684"/>
      <c r="BX25" s="684"/>
      <c r="BY25" s="684"/>
      <c r="BZ25" s="684"/>
      <c r="CA25" s="684"/>
      <c r="CB25" s="693"/>
      <c r="CD25" s="698" t="s">
        <v>294</v>
      </c>
      <c r="CE25" s="699"/>
      <c r="CF25" s="699"/>
      <c r="CG25" s="699"/>
      <c r="CH25" s="699"/>
      <c r="CI25" s="699"/>
      <c r="CJ25" s="699"/>
      <c r="CK25" s="699"/>
      <c r="CL25" s="699"/>
      <c r="CM25" s="699"/>
      <c r="CN25" s="699"/>
      <c r="CO25" s="699"/>
      <c r="CP25" s="699"/>
      <c r="CQ25" s="700"/>
      <c r="CR25" s="683">
        <v>1203177</v>
      </c>
      <c r="CS25" s="717"/>
      <c r="CT25" s="717"/>
      <c r="CU25" s="717"/>
      <c r="CV25" s="717"/>
      <c r="CW25" s="717"/>
      <c r="CX25" s="717"/>
      <c r="CY25" s="718"/>
      <c r="CZ25" s="688">
        <v>19.100000000000001</v>
      </c>
      <c r="DA25" s="719"/>
      <c r="DB25" s="719"/>
      <c r="DC25" s="722"/>
      <c r="DD25" s="692">
        <v>1108547</v>
      </c>
      <c r="DE25" s="717"/>
      <c r="DF25" s="717"/>
      <c r="DG25" s="717"/>
      <c r="DH25" s="717"/>
      <c r="DI25" s="717"/>
      <c r="DJ25" s="717"/>
      <c r="DK25" s="718"/>
      <c r="DL25" s="692">
        <v>1101758</v>
      </c>
      <c r="DM25" s="717"/>
      <c r="DN25" s="717"/>
      <c r="DO25" s="717"/>
      <c r="DP25" s="717"/>
      <c r="DQ25" s="717"/>
      <c r="DR25" s="717"/>
      <c r="DS25" s="717"/>
      <c r="DT25" s="717"/>
      <c r="DU25" s="717"/>
      <c r="DV25" s="718"/>
      <c r="DW25" s="688">
        <v>32.200000000000003</v>
      </c>
      <c r="DX25" s="719"/>
      <c r="DY25" s="719"/>
      <c r="DZ25" s="719"/>
      <c r="EA25" s="719"/>
      <c r="EB25" s="719"/>
      <c r="EC25" s="720"/>
    </row>
    <row r="26" spans="2:133" ht="11.25" customHeight="1" x14ac:dyDescent="0.2">
      <c r="B26" s="680" t="s">
        <v>295</v>
      </c>
      <c r="C26" s="681"/>
      <c r="D26" s="681"/>
      <c r="E26" s="681"/>
      <c r="F26" s="681"/>
      <c r="G26" s="681"/>
      <c r="H26" s="681"/>
      <c r="I26" s="681"/>
      <c r="J26" s="681"/>
      <c r="K26" s="681"/>
      <c r="L26" s="681"/>
      <c r="M26" s="681"/>
      <c r="N26" s="681"/>
      <c r="O26" s="681"/>
      <c r="P26" s="681"/>
      <c r="Q26" s="682"/>
      <c r="R26" s="683">
        <v>3607717</v>
      </c>
      <c r="S26" s="684"/>
      <c r="T26" s="684"/>
      <c r="U26" s="684"/>
      <c r="V26" s="684"/>
      <c r="W26" s="684"/>
      <c r="X26" s="684"/>
      <c r="Y26" s="685"/>
      <c r="Z26" s="686">
        <v>52.1</v>
      </c>
      <c r="AA26" s="686"/>
      <c r="AB26" s="686"/>
      <c r="AC26" s="686"/>
      <c r="AD26" s="687">
        <v>3297318</v>
      </c>
      <c r="AE26" s="687"/>
      <c r="AF26" s="687"/>
      <c r="AG26" s="687"/>
      <c r="AH26" s="687"/>
      <c r="AI26" s="687"/>
      <c r="AJ26" s="687"/>
      <c r="AK26" s="687"/>
      <c r="AL26" s="688">
        <v>99</v>
      </c>
      <c r="AM26" s="689"/>
      <c r="AN26" s="689"/>
      <c r="AO26" s="690"/>
      <c r="AP26" s="702" t="s">
        <v>296</v>
      </c>
      <c r="AQ26" s="723"/>
      <c r="AR26" s="723"/>
      <c r="AS26" s="723"/>
      <c r="AT26" s="723"/>
      <c r="AU26" s="723"/>
      <c r="AV26" s="723"/>
      <c r="AW26" s="723"/>
      <c r="AX26" s="723"/>
      <c r="AY26" s="723"/>
      <c r="AZ26" s="723"/>
      <c r="BA26" s="723"/>
      <c r="BB26" s="723"/>
      <c r="BC26" s="723"/>
      <c r="BD26" s="723"/>
      <c r="BE26" s="723"/>
      <c r="BF26" s="704"/>
      <c r="BG26" s="683" t="s">
        <v>233</v>
      </c>
      <c r="BH26" s="684"/>
      <c r="BI26" s="684"/>
      <c r="BJ26" s="684"/>
      <c r="BK26" s="684"/>
      <c r="BL26" s="684"/>
      <c r="BM26" s="684"/>
      <c r="BN26" s="685"/>
      <c r="BO26" s="686" t="s">
        <v>130</v>
      </c>
      <c r="BP26" s="686"/>
      <c r="BQ26" s="686"/>
      <c r="BR26" s="686"/>
      <c r="BS26" s="692" t="s">
        <v>130</v>
      </c>
      <c r="BT26" s="684"/>
      <c r="BU26" s="684"/>
      <c r="BV26" s="684"/>
      <c r="BW26" s="684"/>
      <c r="BX26" s="684"/>
      <c r="BY26" s="684"/>
      <c r="BZ26" s="684"/>
      <c r="CA26" s="684"/>
      <c r="CB26" s="693"/>
      <c r="CD26" s="698" t="s">
        <v>297</v>
      </c>
      <c r="CE26" s="699"/>
      <c r="CF26" s="699"/>
      <c r="CG26" s="699"/>
      <c r="CH26" s="699"/>
      <c r="CI26" s="699"/>
      <c r="CJ26" s="699"/>
      <c r="CK26" s="699"/>
      <c r="CL26" s="699"/>
      <c r="CM26" s="699"/>
      <c r="CN26" s="699"/>
      <c r="CO26" s="699"/>
      <c r="CP26" s="699"/>
      <c r="CQ26" s="700"/>
      <c r="CR26" s="683">
        <v>716746</v>
      </c>
      <c r="CS26" s="684"/>
      <c r="CT26" s="684"/>
      <c r="CU26" s="684"/>
      <c r="CV26" s="684"/>
      <c r="CW26" s="684"/>
      <c r="CX26" s="684"/>
      <c r="CY26" s="685"/>
      <c r="CZ26" s="688">
        <v>11.4</v>
      </c>
      <c r="DA26" s="719"/>
      <c r="DB26" s="719"/>
      <c r="DC26" s="722"/>
      <c r="DD26" s="692">
        <v>659753</v>
      </c>
      <c r="DE26" s="684"/>
      <c r="DF26" s="684"/>
      <c r="DG26" s="684"/>
      <c r="DH26" s="684"/>
      <c r="DI26" s="684"/>
      <c r="DJ26" s="684"/>
      <c r="DK26" s="685"/>
      <c r="DL26" s="692" t="s">
        <v>130</v>
      </c>
      <c r="DM26" s="684"/>
      <c r="DN26" s="684"/>
      <c r="DO26" s="684"/>
      <c r="DP26" s="684"/>
      <c r="DQ26" s="684"/>
      <c r="DR26" s="684"/>
      <c r="DS26" s="684"/>
      <c r="DT26" s="684"/>
      <c r="DU26" s="684"/>
      <c r="DV26" s="685"/>
      <c r="DW26" s="688" t="s">
        <v>130</v>
      </c>
      <c r="DX26" s="719"/>
      <c r="DY26" s="719"/>
      <c r="DZ26" s="719"/>
      <c r="EA26" s="719"/>
      <c r="EB26" s="719"/>
      <c r="EC26" s="720"/>
    </row>
    <row r="27" spans="2:133" ht="11.25" customHeight="1" x14ac:dyDescent="0.2">
      <c r="B27" s="680" t="s">
        <v>298</v>
      </c>
      <c r="C27" s="681"/>
      <c r="D27" s="681"/>
      <c r="E27" s="681"/>
      <c r="F27" s="681"/>
      <c r="G27" s="681"/>
      <c r="H27" s="681"/>
      <c r="I27" s="681"/>
      <c r="J27" s="681"/>
      <c r="K27" s="681"/>
      <c r="L27" s="681"/>
      <c r="M27" s="681"/>
      <c r="N27" s="681"/>
      <c r="O27" s="681"/>
      <c r="P27" s="681"/>
      <c r="Q27" s="682"/>
      <c r="R27" s="683">
        <v>513</v>
      </c>
      <c r="S27" s="684"/>
      <c r="T27" s="684"/>
      <c r="U27" s="684"/>
      <c r="V27" s="684"/>
      <c r="W27" s="684"/>
      <c r="X27" s="684"/>
      <c r="Y27" s="685"/>
      <c r="Z27" s="686">
        <v>0</v>
      </c>
      <c r="AA27" s="686"/>
      <c r="AB27" s="686"/>
      <c r="AC27" s="686"/>
      <c r="AD27" s="687">
        <v>513</v>
      </c>
      <c r="AE27" s="687"/>
      <c r="AF27" s="687"/>
      <c r="AG27" s="687"/>
      <c r="AH27" s="687"/>
      <c r="AI27" s="687"/>
      <c r="AJ27" s="687"/>
      <c r="AK27" s="687"/>
      <c r="AL27" s="688">
        <v>0</v>
      </c>
      <c r="AM27" s="689"/>
      <c r="AN27" s="689"/>
      <c r="AO27" s="690"/>
      <c r="AP27" s="680" t="s">
        <v>299</v>
      </c>
      <c r="AQ27" s="681"/>
      <c r="AR27" s="681"/>
      <c r="AS27" s="681"/>
      <c r="AT27" s="681"/>
      <c r="AU27" s="681"/>
      <c r="AV27" s="681"/>
      <c r="AW27" s="681"/>
      <c r="AX27" s="681"/>
      <c r="AY27" s="681"/>
      <c r="AZ27" s="681"/>
      <c r="BA27" s="681"/>
      <c r="BB27" s="681"/>
      <c r="BC27" s="681"/>
      <c r="BD27" s="681"/>
      <c r="BE27" s="681"/>
      <c r="BF27" s="682"/>
      <c r="BG27" s="683">
        <v>512410</v>
      </c>
      <c r="BH27" s="684"/>
      <c r="BI27" s="684"/>
      <c r="BJ27" s="684"/>
      <c r="BK27" s="684"/>
      <c r="BL27" s="684"/>
      <c r="BM27" s="684"/>
      <c r="BN27" s="685"/>
      <c r="BO27" s="686">
        <v>100</v>
      </c>
      <c r="BP27" s="686"/>
      <c r="BQ27" s="686"/>
      <c r="BR27" s="686"/>
      <c r="BS27" s="692" t="s">
        <v>130</v>
      </c>
      <c r="BT27" s="684"/>
      <c r="BU27" s="684"/>
      <c r="BV27" s="684"/>
      <c r="BW27" s="684"/>
      <c r="BX27" s="684"/>
      <c r="BY27" s="684"/>
      <c r="BZ27" s="684"/>
      <c r="CA27" s="684"/>
      <c r="CB27" s="693"/>
      <c r="CD27" s="698" t="s">
        <v>300</v>
      </c>
      <c r="CE27" s="699"/>
      <c r="CF27" s="699"/>
      <c r="CG27" s="699"/>
      <c r="CH27" s="699"/>
      <c r="CI27" s="699"/>
      <c r="CJ27" s="699"/>
      <c r="CK27" s="699"/>
      <c r="CL27" s="699"/>
      <c r="CM27" s="699"/>
      <c r="CN27" s="699"/>
      <c r="CO27" s="699"/>
      <c r="CP27" s="699"/>
      <c r="CQ27" s="700"/>
      <c r="CR27" s="683">
        <v>229912</v>
      </c>
      <c r="CS27" s="717"/>
      <c r="CT27" s="717"/>
      <c r="CU27" s="717"/>
      <c r="CV27" s="717"/>
      <c r="CW27" s="717"/>
      <c r="CX27" s="717"/>
      <c r="CY27" s="718"/>
      <c r="CZ27" s="688">
        <v>3.7</v>
      </c>
      <c r="DA27" s="719"/>
      <c r="DB27" s="719"/>
      <c r="DC27" s="722"/>
      <c r="DD27" s="692">
        <v>66420</v>
      </c>
      <c r="DE27" s="717"/>
      <c r="DF27" s="717"/>
      <c r="DG27" s="717"/>
      <c r="DH27" s="717"/>
      <c r="DI27" s="717"/>
      <c r="DJ27" s="717"/>
      <c r="DK27" s="718"/>
      <c r="DL27" s="692">
        <v>66169</v>
      </c>
      <c r="DM27" s="717"/>
      <c r="DN27" s="717"/>
      <c r="DO27" s="717"/>
      <c r="DP27" s="717"/>
      <c r="DQ27" s="717"/>
      <c r="DR27" s="717"/>
      <c r="DS27" s="717"/>
      <c r="DT27" s="717"/>
      <c r="DU27" s="717"/>
      <c r="DV27" s="718"/>
      <c r="DW27" s="688">
        <v>1.9</v>
      </c>
      <c r="DX27" s="719"/>
      <c r="DY27" s="719"/>
      <c r="DZ27" s="719"/>
      <c r="EA27" s="719"/>
      <c r="EB27" s="719"/>
      <c r="EC27" s="720"/>
    </row>
    <row r="28" spans="2:133" ht="11.25" customHeight="1" x14ac:dyDescent="0.2">
      <c r="B28" s="680" t="s">
        <v>301</v>
      </c>
      <c r="C28" s="681"/>
      <c r="D28" s="681"/>
      <c r="E28" s="681"/>
      <c r="F28" s="681"/>
      <c r="G28" s="681"/>
      <c r="H28" s="681"/>
      <c r="I28" s="681"/>
      <c r="J28" s="681"/>
      <c r="K28" s="681"/>
      <c r="L28" s="681"/>
      <c r="M28" s="681"/>
      <c r="N28" s="681"/>
      <c r="O28" s="681"/>
      <c r="P28" s="681"/>
      <c r="Q28" s="682"/>
      <c r="R28" s="683">
        <v>30684</v>
      </c>
      <c r="S28" s="684"/>
      <c r="T28" s="684"/>
      <c r="U28" s="684"/>
      <c r="V28" s="684"/>
      <c r="W28" s="684"/>
      <c r="X28" s="684"/>
      <c r="Y28" s="685"/>
      <c r="Z28" s="686">
        <v>0.4</v>
      </c>
      <c r="AA28" s="686"/>
      <c r="AB28" s="686"/>
      <c r="AC28" s="686"/>
      <c r="AD28" s="687" t="s">
        <v>130</v>
      </c>
      <c r="AE28" s="687"/>
      <c r="AF28" s="687"/>
      <c r="AG28" s="687"/>
      <c r="AH28" s="687"/>
      <c r="AI28" s="687"/>
      <c r="AJ28" s="687"/>
      <c r="AK28" s="687"/>
      <c r="AL28" s="688" t="s">
        <v>130</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302</v>
      </c>
      <c r="CE28" s="699"/>
      <c r="CF28" s="699"/>
      <c r="CG28" s="699"/>
      <c r="CH28" s="699"/>
      <c r="CI28" s="699"/>
      <c r="CJ28" s="699"/>
      <c r="CK28" s="699"/>
      <c r="CL28" s="699"/>
      <c r="CM28" s="699"/>
      <c r="CN28" s="699"/>
      <c r="CO28" s="699"/>
      <c r="CP28" s="699"/>
      <c r="CQ28" s="700"/>
      <c r="CR28" s="683">
        <v>650217</v>
      </c>
      <c r="CS28" s="684"/>
      <c r="CT28" s="684"/>
      <c r="CU28" s="684"/>
      <c r="CV28" s="684"/>
      <c r="CW28" s="684"/>
      <c r="CX28" s="684"/>
      <c r="CY28" s="685"/>
      <c r="CZ28" s="688">
        <v>10.3</v>
      </c>
      <c r="DA28" s="719"/>
      <c r="DB28" s="719"/>
      <c r="DC28" s="722"/>
      <c r="DD28" s="692">
        <v>627890</v>
      </c>
      <c r="DE28" s="684"/>
      <c r="DF28" s="684"/>
      <c r="DG28" s="684"/>
      <c r="DH28" s="684"/>
      <c r="DI28" s="684"/>
      <c r="DJ28" s="684"/>
      <c r="DK28" s="685"/>
      <c r="DL28" s="692">
        <v>627890</v>
      </c>
      <c r="DM28" s="684"/>
      <c r="DN28" s="684"/>
      <c r="DO28" s="684"/>
      <c r="DP28" s="684"/>
      <c r="DQ28" s="684"/>
      <c r="DR28" s="684"/>
      <c r="DS28" s="684"/>
      <c r="DT28" s="684"/>
      <c r="DU28" s="684"/>
      <c r="DV28" s="685"/>
      <c r="DW28" s="688">
        <v>18.3</v>
      </c>
      <c r="DX28" s="719"/>
      <c r="DY28" s="719"/>
      <c r="DZ28" s="719"/>
      <c r="EA28" s="719"/>
      <c r="EB28" s="719"/>
      <c r="EC28" s="720"/>
    </row>
    <row r="29" spans="2:133" ht="11.25" customHeight="1" x14ac:dyDescent="0.2">
      <c r="B29" s="680" t="s">
        <v>303</v>
      </c>
      <c r="C29" s="681"/>
      <c r="D29" s="681"/>
      <c r="E29" s="681"/>
      <c r="F29" s="681"/>
      <c r="G29" s="681"/>
      <c r="H29" s="681"/>
      <c r="I29" s="681"/>
      <c r="J29" s="681"/>
      <c r="K29" s="681"/>
      <c r="L29" s="681"/>
      <c r="M29" s="681"/>
      <c r="N29" s="681"/>
      <c r="O29" s="681"/>
      <c r="P29" s="681"/>
      <c r="Q29" s="682"/>
      <c r="R29" s="683">
        <v>76742</v>
      </c>
      <c r="S29" s="684"/>
      <c r="T29" s="684"/>
      <c r="U29" s="684"/>
      <c r="V29" s="684"/>
      <c r="W29" s="684"/>
      <c r="X29" s="684"/>
      <c r="Y29" s="685"/>
      <c r="Z29" s="686">
        <v>1.1000000000000001</v>
      </c>
      <c r="AA29" s="686"/>
      <c r="AB29" s="686"/>
      <c r="AC29" s="686"/>
      <c r="AD29" s="687">
        <v>8398</v>
      </c>
      <c r="AE29" s="687"/>
      <c r="AF29" s="687"/>
      <c r="AG29" s="687"/>
      <c r="AH29" s="687"/>
      <c r="AI29" s="687"/>
      <c r="AJ29" s="687"/>
      <c r="AK29" s="687"/>
      <c r="AL29" s="688">
        <v>0.3</v>
      </c>
      <c r="AM29" s="689"/>
      <c r="AN29" s="689"/>
      <c r="AO29" s="690"/>
      <c r="AP29" s="724"/>
      <c r="AQ29" s="725"/>
      <c r="AR29" s="725"/>
      <c r="AS29" s="725"/>
      <c r="AT29" s="725"/>
      <c r="AU29" s="725"/>
      <c r="AV29" s="725"/>
      <c r="AW29" s="725"/>
      <c r="AX29" s="725"/>
      <c r="AY29" s="725"/>
      <c r="AZ29" s="725"/>
      <c r="BA29" s="725"/>
      <c r="BB29" s="725"/>
      <c r="BC29" s="725"/>
      <c r="BD29" s="725"/>
      <c r="BE29" s="725"/>
      <c r="BF29" s="726"/>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9" t="s">
        <v>304</v>
      </c>
      <c r="CE29" s="730"/>
      <c r="CF29" s="698" t="s">
        <v>70</v>
      </c>
      <c r="CG29" s="699"/>
      <c r="CH29" s="699"/>
      <c r="CI29" s="699"/>
      <c r="CJ29" s="699"/>
      <c r="CK29" s="699"/>
      <c r="CL29" s="699"/>
      <c r="CM29" s="699"/>
      <c r="CN29" s="699"/>
      <c r="CO29" s="699"/>
      <c r="CP29" s="699"/>
      <c r="CQ29" s="700"/>
      <c r="CR29" s="683">
        <v>650217</v>
      </c>
      <c r="CS29" s="717"/>
      <c r="CT29" s="717"/>
      <c r="CU29" s="717"/>
      <c r="CV29" s="717"/>
      <c r="CW29" s="717"/>
      <c r="CX29" s="717"/>
      <c r="CY29" s="718"/>
      <c r="CZ29" s="688">
        <v>10.3</v>
      </c>
      <c r="DA29" s="719"/>
      <c r="DB29" s="719"/>
      <c r="DC29" s="722"/>
      <c r="DD29" s="692">
        <v>627890</v>
      </c>
      <c r="DE29" s="717"/>
      <c r="DF29" s="717"/>
      <c r="DG29" s="717"/>
      <c r="DH29" s="717"/>
      <c r="DI29" s="717"/>
      <c r="DJ29" s="717"/>
      <c r="DK29" s="718"/>
      <c r="DL29" s="692">
        <v>627890</v>
      </c>
      <c r="DM29" s="717"/>
      <c r="DN29" s="717"/>
      <c r="DO29" s="717"/>
      <c r="DP29" s="717"/>
      <c r="DQ29" s="717"/>
      <c r="DR29" s="717"/>
      <c r="DS29" s="717"/>
      <c r="DT29" s="717"/>
      <c r="DU29" s="717"/>
      <c r="DV29" s="718"/>
      <c r="DW29" s="688">
        <v>18.3</v>
      </c>
      <c r="DX29" s="719"/>
      <c r="DY29" s="719"/>
      <c r="DZ29" s="719"/>
      <c r="EA29" s="719"/>
      <c r="EB29" s="719"/>
      <c r="EC29" s="720"/>
    </row>
    <row r="30" spans="2:133" ht="11.25" customHeight="1" x14ac:dyDescent="0.2">
      <c r="B30" s="680" t="s">
        <v>305</v>
      </c>
      <c r="C30" s="681"/>
      <c r="D30" s="681"/>
      <c r="E30" s="681"/>
      <c r="F30" s="681"/>
      <c r="G30" s="681"/>
      <c r="H30" s="681"/>
      <c r="I30" s="681"/>
      <c r="J30" s="681"/>
      <c r="K30" s="681"/>
      <c r="L30" s="681"/>
      <c r="M30" s="681"/>
      <c r="N30" s="681"/>
      <c r="O30" s="681"/>
      <c r="P30" s="681"/>
      <c r="Q30" s="682"/>
      <c r="R30" s="683">
        <v>4713</v>
      </c>
      <c r="S30" s="684"/>
      <c r="T30" s="684"/>
      <c r="U30" s="684"/>
      <c r="V30" s="684"/>
      <c r="W30" s="684"/>
      <c r="X30" s="684"/>
      <c r="Y30" s="685"/>
      <c r="Z30" s="686">
        <v>0.1</v>
      </c>
      <c r="AA30" s="686"/>
      <c r="AB30" s="686"/>
      <c r="AC30" s="686"/>
      <c r="AD30" s="687" t="s">
        <v>233</v>
      </c>
      <c r="AE30" s="687"/>
      <c r="AF30" s="687"/>
      <c r="AG30" s="687"/>
      <c r="AH30" s="687"/>
      <c r="AI30" s="687"/>
      <c r="AJ30" s="687"/>
      <c r="AK30" s="687"/>
      <c r="AL30" s="688" t="s">
        <v>233</v>
      </c>
      <c r="AM30" s="689"/>
      <c r="AN30" s="689"/>
      <c r="AO30" s="690"/>
      <c r="AP30" s="662" t="s">
        <v>221</v>
      </c>
      <c r="AQ30" s="663"/>
      <c r="AR30" s="663"/>
      <c r="AS30" s="663"/>
      <c r="AT30" s="663"/>
      <c r="AU30" s="663"/>
      <c r="AV30" s="663"/>
      <c r="AW30" s="663"/>
      <c r="AX30" s="663"/>
      <c r="AY30" s="663"/>
      <c r="AZ30" s="663"/>
      <c r="BA30" s="663"/>
      <c r="BB30" s="663"/>
      <c r="BC30" s="663"/>
      <c r="BD30" s="663"/>
      <c r="BE30" s="663"/>
      <c r="BF30" s="664"/>
      <c r="BG30" s="662" t="s">
        <v>306</v>
      </c>
      <c r="BH30" s="727"/>
      <c r="BI30" s="727"/>
      <c r="BJ30" s="727"/>
      <c r="BK30" s="727"/>
      <c r="BL30" s="727"/>
      <c r="BM30" s="727"/>
      <c r="BN30" s="727"/>
      <c r="BO30" s="727"/>
      <c r="BP30" s="727"/>
      <c r="BQ30" s="728"/>
      <c r="BR30" s="662" t="s">
        <v>307</v>
      </c>
      <c r="BS30" s="727"/>
      <c r="BT30" s="727"/>
      <c r="BU30" s="727"/>
      <c r="BV30" s="727"/>
      <c r="BW30" s="727"/>
      <c r="BX30" s="727"/>
      <c r="BY30" s="727"/>
      <c r="BZ30" s="727"/>
      <c r="CA30" s="727"/>
      <c r="CB30" s="728"/>
      <c r="CD30" s="731"/>
      <c r="CE30" s="732"/>
      <c r="CF30" s="698" t="s">
        <v>308</v>
      </c>
      <c r="CG30" s="699"/>
      <c r="CH30" s="699"/>
      <c r="CI30" s="699"/>
      <c r="CJ30" s="699"/>
      <c r="CK30" s="699"/>
      <c r="CL30" s="699"/>
      <c r="CM30" s="699"/>
      <c r="CN30" s="699"/>
      <c r="CO30" s="699"/>
      <c r="CP30" s="699"/>
      <c r="CQ30" s="700"/>
      <c r="CR30" s="683">
        <v>625326</v>
      </c>
      <c r="CS30" s="684"/>
      <c r="CT30" s="684"/>
      <c r="CU30" s="684"/>
      <c r="CV30" s="684"/>
      <c r="CW30" s="684"/>
      <c r="CX30" s="684"/>
      <c r="CY30" s="685"/>
      <c r="CZ30" s="688">
        <v>9.9</v>
      </c>
      <c r="DA30" s="719"/>
      <c r="DB30" s="719"/>
      <c r="DC30" s="722"/>
      <c r="DD30" s="692">
        <v>602999</v>
      </c>
      <c r="DE30" s="684"/>
      <c r="DF30" s="684"/>
      <c r="DG30" s="684"/>
      <c r="DH30" s="684"/>
      <c r="DI30" s="684"/>
      <c r="DJ30" s="684"/>
      <c r="DK30" s="685"/>
      <c r="DL30" s="692">
        <v>602999</v>
      </c>
      <c r="DM30" s="684"/>
      <c r="DN30" s="684"/>
      <c r="DO30" s="684"/>
      <c r="DP30" s="684"/>
      <c r="DQ30" s="684"/>
      <c r="DR30" s="684"/>
      <c r="DS30" s="684"/>
      <c r="DT30" s="684"/>
      <c r="DU30" s="684"/>
      <c r="DV30" s="685"/>
      <c r="DW30" s="688">
        <v>17.600000000000001</v>
      </c>
      <c r="DX30" s="719"/>
      <c r="DY30" s="719"/>
      <c r="DZ30" s="719"/>
      <c r="EA30" s="719"/>
      <c r="EB30" s="719"/>
      <c r="EC30" s="720"/>
    </row>
    <row r="31" spans="2:133" ht="11.25" customHeight="1" x14ac:dyDescent="0.2">
      <c r="B31" s="680" t="s">
        <v>309</v>
      </c>
      <c r="C31" s="681"/>
      <c r="D31" s="681"/>
      <c r="E31" s="681"/>
      <c r="F31" s="681"/>
      <c r="G31" s="681"/>
      <c r="H31" s="681"/>
      <c r="I31" s="681"/>
      <c r="J31" s="681"/>
      <c r="K31" s="681"/>
      <c r="L31" s="681"/>
      <c r="M31" s="681"/>
      <c r="N31" s="681"/>
      <c r="O31" s="681"/>
      <c r="P31" s="681"/>
      <c r="Q31" s="682"/>
      <c r="R31" s="683">
        <v>367605</v>
      </c>
      <c r="S31" s="684"/>
      <c r="T31" s="684"/>
      <c r="U31" s="684"/>
      <c r="V31" s="684"/>
      <c r="W31" s="684"/>
      <c r="X31" s="684"/>
      <c r="Y31" s="685"/>
      <c r="Z31" s="686">
        <v>5.3</v>
      </c>
      <c r="AA31" s="686"/>
      <c r="AB31" s="686"/>
      <c r="AC31" s="686"/>
      <c r="AD31" s="687" t="s">
        <v>130</v>
      </c>
      <c r="AE31" s="687"/>
      <c r="AF31" s="687"/>
      <c r="AG31" s="687"/>
      <c r="AH31" s="687"/>
      <c r="AI31" s="687"/>
      <c r="AJ31" s="687"/>
      <c r="AK31" s="687"/>
      <c r="AL31" s="688" t="s">
        <v>130</v>
      </c>
      <c r="AM31" s="689"/>
      <c r="AN31" s="689"/>
      <c r="AO31" s="690"/>
      <c r="AP31" s="740" t="s">
        <v>310</v>
      </c>
      <c r="AQ31" s="741"/>
      <c r="AR31" s="741"/>
      <c r="AS31" s="741"/>
      <c r="AT31" s="746" t="s">
        <v>311</v>
      </c>
      <c r="AU31" s="231"/>
      <c r="AV31" s="231"/>
      <c r="AW31" s="231"/>
      <c r="AX31" s="669" t="s">
        <v>186</v>
      </c>
      <c r="AY31" s="670"/>
      <c r="AZ31" s="670"/>
      <c r="BA31" s="670"/>
      <c r="BB31" s="670"/>
      <c r="BC31" s="670"/>
      <c r="BD31" s="670"/>
      <c r="BE31" s="670"/>
      <c r="BF31" s="671"/>
      <c r="BG31" s="739">
        <v>98.4</v>
      </c>
      <c r="BH31" s="735"/>
      <c r="BI31" s="735"/>
      <c r="BJ31" s="735"/>
      <c r="BK31" s="735"/>
      <c r="BL31" s="735"/>
      <c r="BM31" s="678">
        <v>94.6</v>
      </c>
      <c r="BN31" s="735"/>
      <c r="BO31" s="735"/>
      <c r="BP31" s="735"/>
      <c r="BQ31" s="736"/>
      <c r="BR31" s="739">
        <v>97.8</v>
      </c>
      <c r="BS31" s="735"/>
      <c r="BT31" s="735"/>
      <c r="BU31" s="735"/>
      <c r="BV31" s="735"/>
      <c r="BW31" s="735"/>
      <c r="BX31" s="678">
        <v>94.5</v>
      </c>
      <c r="BY31" s="735"/>
      <c r="BZ31" s="735"/>
      <c r="CA31" s="735"/>
      <c r="CB31" s="736"/>
      <c r="CD31" s="731"/>
      <c r="CE31" s="732"/>
      <c r="CF31" s="698" t="s">
        <v>312</v>
      </c>
      <c r="CG31" s="699"/>
      <c r="CH31" s="699"/>
      <c r="CI31" s="699"/>
      <c r="CJ31" s="699"/>
      <c r="CK31" s="699"/>
      <c r="CL31" s="699"/>
      <c r="CM31" s="699"/>
      <c r="CN31" s="699"/>
      <c r="CO31" s="699"/>
      <c r="CP31" s="699"/>
      <c r="CQ31" s="700"/>
      <c r="CR31" s="683">
        <v>24891</v>
      </c>
      <c r="CS31" s="717"/>
      <c r="CT31" s="717"/>
      <c r="CU31" s="717"/>
      <c r="CV31" s="717"/>
      <c r="CW31" s="717"/>
      <c r="CX31" s="717"/>
      <c r="CY31" s="718"/>
      <c r="CZ31" s="688">
        <v>0.4</v>
      </c>
      <c r="DA31" s="719"/>
      <c r="DB31" s="719"/>
      <c r="DC31" s="722"/>
      <c r="DD31" s="692">
        <v>24891</v>
      </c>
      <c r="DE31" s="717"/>
      <c r="DF31" s="717"/>
      <c r="DG31" s="717"/>
      <c r="DH31" s="717"/>
      <c r="DI31" s="717"/>
      <c r="DJ31" s="717"/>
      <c r="DK31" s="718"/>
      <c r="DL31" s="692">
        <v>24891</v>
      </c>
      <c r="DM31" s="717"/>
      <c r="DN31" s="717"/>
      <c r="DO31" s="717"/>
      <c r="DP31" s="717"/>
      <c r="DQ31" s="717"/>
      <c r="DR31" s="717"/>
      <c r="DS31" s="717"/>
      <c r="DT31" s="717"/>
      <c r="DU31" s="717"/>
      <c r="DV31" s="718"/>
      <c r="DW31" s="688">
        <v>0.7</v>
      </c>
      <c r="DX31" s="719"/>
      <c r="DY31" s="719"/>
      <c r="DZ31" s="719"/>
      <c r="EA31" s="719"/>
      <c r="EB31" s="719"/>
      <c r="EC31" s="720"/>
    </row>
    <row r="32" spans="2:133" ht="11.25" customHeight="1" x14ac:dyDescent="0.2">
      <c r="B32" s="750" t="s">
        <v>313</v>
      </c>
      <c r="C32" s="751"/>
      <c r="D32" s="751"/>
      <c r="E32" s="751"/>
      <c r="F32" s="751"/>
      <c r="G32" s="751"/>
      <c r="H32" s="751"/>
      <c r="I32" s="751"/>
      <c r="J32" s="751"/>
      <c r="K32" s="751"/>
      <c r="L32" s="751"/>
      <c r="M32" s="751"/>
      <c r="N32" s="751"/>
      <c r="O32" s="751"/>
      <c r="P32" s="751"/>
      <c r="Q32" s="752"/>
      <c r="R32" s="683" t="s">
        <v>233</v>
      </c>
      <c r="S32" s="684"/>
      <c r="T32" s="684"/>
      <c r="U32" s="684"/>
      <c r="V32" s="684"/>
      <c r="W32" s="684"/>
      <c r="X32" s="684"/>
      <c r="Y32" s="685"/>
      <c r="Z32" s="686" t="s">
        <v>233</v>
      </c>
      <c r="AA32" s="686"/>
      <c r="AB32" s="686"/>
      <c r="AC32" s="686"/>
      <c r="AD32" s="687" t="s">
        <v>130</v>
      </c>
      <c r="AE32" s="687"/>
      <c r="AF32" s="687"/>
      <c r="AG32" s="687"/>
      <c r="AH32" s="687"/>
      <c r="AI32" s="687"/>
      <c r="AJ32" s="687"/>
      <c r="AK32" s="687"/>
      <c r="AL32" s="688" t="s">
        <v>130</v>
      </c>
      <c r="AM32" s="689"/>
      <c r="AN32" s="689"/>
      <c r="AO32" s="690"/>
      <c r="AP32" s="742"/>
      <c r="AQ32" s="743"/>
      <c r="AR32" s="743"/>
      <c r="AS32" s="743"/>
      <c r="AT32" s="747"/>
      <c r="AU32" s="230" t="s">
        <v>314</v>
      </c>
      <c r="AV32" s="230"/>
      <c r="AW32" s="230"/>
      <c r="AX32" s="680" t="s">
        <v>315</v>
      </c>
      <c r="AY32" s="681"/>
      <c r="AZ32" s="681"/>
      <c r="BA32" s="681"/>
      <c r="BB32" s="681"/>
      <c r="BC32" s="681"/>
      <c r="BD32" s="681"/>
      <c r="BE32" s="681"/>
      <c r="BF32" s="682"/>
      <c r="BG32" s="749">
        <v>98.6</v>
      </c>
      <c r="BH32" s="717"/>
      <c r="BI32" s="717"/>
      <c r="BJ32" s="717"/>
      <c r="BK32" s="717"/>
      <c r="BL32" s="717"/>
      <c r="BM32" s="689">
        <v>97.7</v>
      </c>
      <c r="BN32" s="737"/>
      <c r="BO32" s="737"/>
      <c r="BP32" s="737"/>
      <c r="BQ32" s="738"/>
      <c r="BR32" s="749">
        <v>98.6</v>
      </c>
      <c r="BS32" s="717"/>
      <c r="BT32" s="717"/>
      <c r="BU32" s="717"/>
      <c r="BV32" s="717"/>
      <c r="BW32" s="717"/>
      <c r="BX32" s="689">
        <v>97.2</v>
      </c>
      <c r="BY32" s="737"/>
      <c r="BZ32" s="737"/>
      <c r="CA32" s="737"/>
      <c r="CB32" s="738"/>
      <c r="CD32" s="733"/>
      <c r="CE32" s="734"/>
      <c r="CF32" s="698" t="s">
        <v>316</v>
      </c>
      <c r="CG32" s="699"/>
      <c r="CH32" s="699"/>
      <c r="CI32" s="699"/>
      <c r="CJ32" s="699"/>
      <c r="CK32" s="699"/>
      <c r="CL32" s="699"/>
      <c r="CM32" s="699"/>
      <c r="CN32" s="699"/>
      <c r="CO32" s="699"/>
      <c r="CP32" s="699"/>
      <c r="CQ32" s="700"/>
      <c r="CR32" s="683" t="s">
        <v>233</v>
      </c>
      <c r="CS32" s="684"/>
      <c r="CT32" s="684"/>
      <c r="CU32" s="684"/>
      <c r="CV32" s="684"/>
      <c r="CW32" s="684"/>
      <c r="CX32" s="684"/>
      <c r="CY32" s="685"/>
      <c r="CZ32" s="688" t="s">
        <v>130</v>
      </c>
      <c r="DA32" s="719"/>
      <c r="DB32" s="719"/>
      <c r="DC32" s="722"/>
      <c r="DD32" s="692" t="s">
        <v>233</v>
      </c>
      <c r="DE32" s="684"/>
      <c r="DF32" s="684"/>
      <c r="DG32" s="684"/>
      <c r="DH32" s="684"/>
      <c r="DI32" s="684"/>
      <c r="DJ32" s="684"/>
      <c r="DK32" s="685"/>
      <c r="DL32" s="692" t="s">
        <v>130</v>
      </c>
      <c r="DM32" s="684"/>
      <c r="DN32" s="684"/>
      <c r="DO32" s="684"/>
      <c r="DP32" s="684"/>
      <c r="DQ32" s="684"/>
      <c r="DR32" s="684"/>
      <c r="DS32" s="684"/>
      <c r="DT32" s="684"/>
      <c r="DU32" s="684"/>
      <c r="DV32" s="685"/>
      <c r="DW32" s="688" t="s">
        <v>130</v>
      </c>
      <c r="DX32" s="719"/>
      <c r="DY32" s="719"/>
      <c r="DZ32" s="719"/>
      <c r="EA32" s="719"/>
      <c r="EB32" s="719"/>
      <c r="EC32" s="720"/>
    </row>
    <row r="33" spans="2:133" ht="11.25" customHeight="1" x14ac:dyDescent="0.2">
      <c r="B33" s="680" t="s">
        <v>317</v>
      </c>
      <c r="C33" s="681"/>
      <c r="D33" s="681"/>
      <c r="E33" s="681"/>
      <c r="F33" s="681"/>
      <c r="G33" s="681"/>
      <c r="H33" s="681"/>
      <c r="I33" s="681"/>
      <c r="J33" s="681"/>
      <c r="K33" s="681"/>
      <c r="L33" s="681"/>
      <c r="M33" s="681"/>
      <c r="N33" s="681"/>
      <c r="O33" s="681"/>
      <c r="P33" s="681"/>
      <c r="Q33" s="682"/>
      <c r="R33" s="683">
        <v>1204659</v>
      </c>
      <c r="S33" s="684"/>
      <c r="T33" s="684"/>
      <c r="U33" s="684"/>
      <c r="V33" s="684"/>
      <c r="W33" s="684"/>
      <c r="X33" s="684"/>
      <c r="Y33" s="685"/>
      <c r="Z33" s="686">
        <v>17.399999999999999</v>
      </c>
      <c r="AA33" s="686"/>
      <c r="AB33" s="686"/>
      <c r="AC33" s="686"/>
      <c r="AD33" s="687" t="s">
        <v>233</v>
      </c>
      <c r="AE33" s="687"/>
      <c r="AF33" s="687"/>
      <c r="AG33" s="687"/>
      <c r="AH33" s="687"/>
      <c r="AI33" s="687"/>
      <c r="AJ33" s="687"/>
      <c r="AK33" s="687"/>
      <c r="AL33" s="688" t="s">
        <v>233</v>
      </c>
      <c r="AM33" s="689"/>
      <c r="AN33" s="689"/>
      <c r="AO33" s="690"/>
      <c r="AP33" s="744"/>
      <c r="AQ33" s="745"/>
      <c r="AR33" s="745"/>
      <c r="AS33" s="745"/>
      <c r="AT33" s="748"/>
      <c r="AU33" s="232"/>
      <c r="AV33" s="232"/>
      <c r="AW33" s="232"/>
      <c r="AX33" s="724" t="s">
        <v>318</v>
      </c>
      <c r="AY33" s="725"/>
      <c r="AZ33" s="725"/>
      <c r="BA33" s="725"/>
      <c r="BB33" s="725"/>
      <c r="BC33" s="725"/>
      <c r="BD33" s="725"/>
      <c r="BE33" s="725"/>
      <c r="BF33" s="726"/>
      <c r="BG33" s="753">
        <v>98</v>
      </c>
      <c r="BH33" s="754"/>
      <c r="BI33" s="754"/>
      <c r="BJ33" s="754"/>
      <c r="BK33" s="754"/>
      <c r="BL33" s="754"/>
      <c r="BM33" s="755">
        <v>91.9</v>
      </c>
      <c r="BN33" s="754"/>
      <c r="BO33" s="754"/>
      <c r="BP33" s="754"/>
      <c r="BQ33" s="756"/>
      <c r="BR33" s="753">
        <v>97</v>
      </c>
      <c r="BS33" s="754"/>
      <c r="BT33" s="754"/>
      <c r="BU33" s="754"/>
      <c r="BV33" s="754"/>
      <c r="BW33" s="754"/>
      <c r="BX33" s="755">
        <v>92.2</v>
      </c>
      <c r="BY33" s="754"/>
      <c r="BZ33" s="754"/>
      <c r="CA33" s="754"/>
      <c r="CB33" s="756"/>
      <c r="CD33" s="698" t="s">
        <v>319</v>
      </c>
      <c r="CE33" s="699"/>
      <c r="CF33" s="699"/>
      <c r="CG33" s="699"/>
      <c r="CH33" s="699"/>
      <c r="CI33" s="699"/>
      <c r="CJ33" s="699"/>
      <c r="CK33" s="699"/>
      <c r="CL33" s="699"/>
      <c r="CM33" s="699"/>
      <c r="CN33" s="699"/>
      <c r="CO33" s="699"/>
      <c r="CP33" s="699"/>
      <c r="CQ33" s="700"/>
      <c r="CR33" s="683">
        <v>2674613</v>
      </c>
      <c r="CS33" s="717"/>
      <c r="CT33" s="717"/>
      <c r="CU33" s="717"/>
      <c r="CV33" s="717"/>
      <c r="CW33" s="717"/>
      <c r="CX33" s="717"/>
      <c r="CY33" s="718"/>
      <c r="CZ33" s="688">
        <v>42.5</v>
      </c>
      <c r="DA33" s="719"/>
      <c r="DB33" s="719"/>
      <c r="DC33" s="722"/>
      <c r="DD33" s="692">
        <v>1601342</v>
      </c>
      <c r="DE33" s="717"/>
      <c r="DF33" s="717"/>
      <c r="DG33" s="717"/>
      <c r="DH33" s="717"/>
      <c r="DI33" s="717"/>
      <c r="DJ33" s="717"/>
      <c r="DK33" s="718"/>
      <c r="DL33" s="692">
        <v>1073473</v>
      </c>
      <c r="DM33" s="717"/>
      <c r="DN33" s="717"/>
      <c r="DO33" s="717"/>
      <c r="DP33" s="717"/>
      <c r="DQ33" s="717"/>
      <c r="DR33" s="717"/>
      <c r="DS33" s="717"/>
      <c r="DT33" s="717"/>
      <c r="DU33" s="717"/>
      <c r="DV33" s="718"/>
      <c r="DW33" s="688">
        <v>31.4</v>
      </c>
      <c r="DX33" s="719"/>
      <c r="DY33" s="719"/>
      <c r="DZ33" s="719"/>
      <c r="EA33" s="719"/>
      <c r="EB33" s="719"/>
      <c r="EC33" s="720"/>
    </row>
    <row r="34" spans="2:133" ht="11.25" customHeight="1" x14ac:dyDescent="0.2">
      <c r="B34" s="680" t="s">
        <v>320</v>
      </c>
      <c r="C34" s="681"/>
      <c r="D34" s="681"/>
      <c r="E34" s="681"/>
      <c r="F34" s="681"/>
      <c r="G34" s="681"/>
      <c r="H34" s="681"/>
      <c r="I34" s="681"/>
      <c r="J34" s="681"/>
      <c r="K34" s="681"/>
      <c r="L34" s="681"/>
      <c r="M34" s="681"/>
      <c r="N34" s="681"/>
      <c r="O34" s="681"/>
      <c r="P34" s="681"/>
      <c r="Q34" s="682"/>
      <c r="R34" s="683">
        <v>37207</v>
      </c>
      <c r="S34" s="684"/>
      <c r="T34" s="684"/>
      <c r="U34" s="684"/>
      <c r="V34" s="684"/>
      <c r="W34" s="684"/>
      <c r="X34" s="684"/>
      <c r="Y34" s="685"/>
      <c r="Z34" s="686">
        <v>0.5</v>
      </c>
      <c r="AA34" s="686"/>
      <c r="AB34" s="686"/>
      <c r="AC34" s="686"/>
      <c r="AD34" s="687">
        <v>22633</v>
      </c>
      <c r="AE34" s="687"/>
      <c r="AF34" s="687"/>
      <c r="AG34" s="687"/>
      <c r="AH34" s="687"/>
      <c r="AI34" s="687"/>
      <c r="AJ34" s="687"/>
      <c r="AK34" s="687"/>
      <c r="AL34" s="688">
        <v>0.7</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321</v>
      </c>
      <c r="CE34" s="699"/>
      <c r="CF34" s="699"/>
      <c r="CG34" s="699"/>
      <c r="CH34" s="699"/>
      <c r="CI34" s="699"/>
      <c r="CJ34" s="699"/>
      <c r="CK34" s="699"/>
      <c r="CL34" s="699"/>
      <c r="CM34" s="699"/>
      <c r="CN34" s="699"/>
      <c r="CO34" s="699"/>
      <c r="CP34" s="699"/>
      <c r="CQ34" s="700"/>
      <c r="CR34" s="683">
        <v>1529310</v>
      </c>
      <c r="CS34" s="684"/>
      <c r="CT34" s="684"/>
      <c r="CU34" s="684"/>
      <c r="CV34" s="684"/>
      <c r="CW34" s="684"/>
      <c r="CX34" s="684"/>
      <c r="CY34" s="685"/>
      <c r="CZ34" s="688">
        <v>24.3</v>
      </c>
      <c r="DA34" s="719"/>
      <c r="DB34" s="719"/>
      <c r="DC34" s="722"/>
      <c r="DD34" s="692">
        <v>970867</v>
      </c>
      <c r="DE34" s="684"/>
      <c r="DF34" s="684"/>
      <c r="DG34" s="684"/>
      <c r="DH34" s="684"/>
      <c r="DI34" s="684"/>
      <c r="DJ34" s="684"/>
      <c r="DK34" s="685"/>
      <c r="DL34" s="692">
        <v>784721</v>
      </c>
      <c r="DM34" s="684"/>
      <c r="DN34" s="684"/>
      <c r="DO34" s="684"/>
      <c r="DP34" s="684"/>
      <c r="DQ34" s="684"/>
      <c r="DR34" s="684"/>
      <c r="DS34" s="684"/>
      <c r="DT34" s="684"/>
      <c r="DU34" s="684"/>
      <c r="DV34" s="685"/>
      <c r="DW34" s="688">
        <v>22.9</v>
      </c>
      <c r="DX34" s="719"/>
      <c r="DY34" s="719"/>
      <c r="DZ34" s="719"/>
      <c r="EA34" s="719"/>
      <c r="EB34" s="719"/>
      <c r="EC34" s="720"/>
    </row>
    <row r="35" spans="2:133" ht="11.25" customHeight="1" x14ac:dyDescent="0.2">
      <c r="B35" s="680" t="s">
        <v>322</v>
      </c>
      <c r="C35" s="681"/>
      <c r="D35" s="681"/>
      <c r="E35" s="681"/>
      <c r="F35" s="681"/>
      <c r="G35" s="681"/>
      <c r="H35" s="681"/>
      <c r="I35" s="681"/>
      <c r="J35" s="681"/>
      <c r="K35" s="681"/>
      <c r="L35" s="681"/>
      <c r="M35" s="681"/>
      <c r="N35" s="681"/>
      <c r="O35" s="681"/>
      <c r="P35" s="681"/>
      <c r="Q35" s="682"/>
      <c r="R35" s="683">
        <v>96143</v>
      </c>
      <c r="S35" s="684"/>
      <c r="T35" s="684"/>
      <c r="U35" s="684"/>
      <c r="V35" s="684"/>
      <c r="W35" s="684"/>
      <c r="X35" s="684"/>
      <c r="Y35" s="685"/>
      <c r="Z35" s="686">
        <v>1.4</v>
      </c>
      <c r="AA35" s="686"/>
      <c r="AB35" s="686"/>
      <c r="AC35" s="686"/>
      <c r="AD35" s="687" t="s">
        <v>130</v>
      </c>
      <c r="AE35" s="687"/>
      <c r="AF35" s="687"/>
      <c r="AG35" s="687"/>
      <c r="AH35" s="687"/>
      <c r="AI35" s="687"/>
      <c r="AJ35" s="687"/>
      <c r="AK35" s="687"/>
      <c r="AL35" s="688" t="s">
        <v>130</v>
      </c>
      <c r="AM35" s="689"/>
      <c r="AN35" s="689"/>
      <c r="AO35" s="690"/>
      <c r="AP35" s="235"/>
      <c r="AQ35" s="662" t="s">
        <v>323</v>
      </c>
      <c r="AR35" s="663"/>
      <c r="AS35" s="663"/>
      <c r="AT35" s="663"/>
      <c r="AU35" s="663"/>
      <c r="AV35" s="663"/>
      <c r="AW35" s="663"/>
      <c r="AX35" s="663"/>
      <c r="AY35" s="663"/>
      <c r="AZ35" s="663"/>
      <c r="BA35" s="663"/>
      <c r="BB35" s="663"/>
      <c r="BC35" s="663"/>
      <c r="BD35" s="663"/>
      <c r="BE35" s="663"/>
      <c r="BF35" s="664"/>
      <c r="BG35" s="662" t="s">
        <v>324</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325</v>
      </c>
      <c r="CE35" s="699"/>
      <c r="CF35" s="699"/>
      <c r="CG35" s="699"/>
      <c r="CH35" s="699"/>
      <c r="CI35" s="699"/>
      <c r="CJ35" s="699"/>
      <c r="CK35" s="699"/>
      <c r="CL35" s="699"/>
      <c r="CM35" s="699"/>
      <c r="CN35" s="699"/>
      <c r="CO35" s="699"/>
      <c r="CP35" s="699"/>
      <c r="CQ35" s="700"/>
      <c r="CR35" s="683">
        <v>56997</v>
      </c>
      <c r="CS35" s="717"/>
      <c r="CT35" s="717"/>
      <c r="CU35" s="717"/>
      <c r="CV35" s="717"/>
      <c r="CW35" s="717"/>
      <c r="CX35" s="717"/>
      <c r="CY35" s="718"/>
      <c r="CZ35" s="688">
        <v>0.9</v>
      </c>
      <c r="DA35" s="719"/>
      <c r="DB35" s="719"/>
      <c r="DC35" s="722"/>
      <c r="DD35" s="692">
        <v>26201</v>
      </c>
      <c r="DE35" s="717"/>
      <c r="DF35" s="717"/>
      <c r="DG35" s="717"/>
      <c r="DH35" s="717"/>
      <c r="DI35" s="717"/>
      <c r="DJ35" s="717"/>
      <c r="DK35" s="718"/>
      <c r="DL35" s="692">
        <v>25772</v>
      </c>
      <c r="DM35" s="717"/>
      <c r="DN35" s="717"/>
      <c r="DO35" s="717"/>
      <c r="DP35" s="717"/>
      <c r="DQ35" s="717"/>
      <c r="DR35" s="717"/>
      <c r="DS35" s="717"/>
      <c r="DT35" s="717"/>
      <c r="DU35" s="717"/>
      <c r="DV35" s="718"/>
      <c r="DW35" s="688">
        <v>0.8</v>
      </c>
      <c r="DX35" s="719"/>
      <c r="DY35" s="719"/>
      <c r="DZ35" s="719"/>
      <c r="EA35" s="719"/>
      <c r="EB35" s="719"/>
      <c r="EC35" s="720"/>
    </row>
    <row r="36" spans="2:133" ht="11.25" customHeight="1" x14ac:dyDescent="0.2">
      <c r="B36" s="680" t="s">
        <v>326</v>
      </c>
      <c r="C36" s="681"/>
      <c r="D36" s="681"/>
      <c r="E36" s="681"/>
      <c r="F36" s="681"/>
      <c r="G36" s="681"/>
      <c r="H36" s="681"/>
      <c r="I36" s="681"/>
      <c r="J36" s="681"/>
      <c r="K36" s="681"/>
      <c r="L36" s="681"/>
      <c r="M36" s="681"/>
      <c r="N36" s="681"/>
      <c r="O36" s="681"/>
      <c r="P36" s="681"/>
      <c r="Q36" s="682"/>
      <c r="R36" s="683">
        <v>350743</v>
      </c>
      <c r="S36" s="684"/>
      <c r="T36" s="684"/>
      <c r="U36" s="684"/>
      <c r="V36" s="684"/>
      <c r="W36" s="684"/>
      <c r="X36" s="684"/>
      <c r="Y36" s="685"/>
      <c r="Z36" s="686">
        <v>5.0999999999999996</v>
      </c>
      <c r="AA36" s="686"/>
      <c r="AB36" s="686"/>
      <c r="AC36" s="686"/>
      <c r="AD36" s="687" t="s">
        <v>130</v>
      </c>
      <c r="AE36" s="687"/>
      <c r="AF36" s="687"/>
      <c r="AG36" s="687"/>
      <c r="AH36" s="687"/>
      <c r="AI36" s="687"/>
      <c r="AJ36" s="687"/>
      <c r="AK36" s="687"/>
      <c r="AL36" s="688" t="s">
        <v>130</v>
      </c>
      <c r="AM36" s="689"/>
      <c r="AN36" s="689"/>
      <c r="AO36" s="690"/>
      <c r="AP36" s="235"/>
      <c r="AQ36" s="757" t="s">
        <v>327</v>
      </c>
      <c r="AR36" s="758"/>
      <c r="AS36" s="758"/>
      <c r="AT36" s="758"/>
      <c r="AU36" s="758"/>
      <c r="AV36" s="758"/>
      <c r="AW36" s="758"/>
      <c r="AX36" s="758"/>
      <c r="AY36" s="759"/>
      <c r="AZ36" s="672">
        <v>341290</v>
      </c>
      <c r="BA36" s="673"/>
      <c r="BB36" s="673"/>
      <c r="BC36" s="673"/>
      <c r="BD36" s="673"/>
      <c r="BE36" s="673"/>
      <c r="BF36" s="760"/>
      <c r="BG36" s="694" t="s">
        <v>328</v>
      </c>
      <c r="BH36" s="695"/>
      <c r="BI36" s="695"/>
      <c r="BJ36" s="695"/>
      <c r="BK36" s="695"/>
      <c r="BL36" s="695"/>
      <c r="BM36" s="695"/>
      <c r="BN36" s="695"/>
      <c r="BO36" s="695"/>
      <c r="BP36" s="695"/>
      <c r="BQ36" s="695"/>
      <c r="BR36" s="695"/>
      <c r="BS36" s="695"/>
      <c r="BT36" s="695"/>
      <c r="BU36" s="696"/>
      <c r="BV36" s="672">
        <v>86661</v>
      </c>
      <c r="BW36" s="673"/>
      <c r="BX36" s="673"/>
      <c r="BY36" s="673"/>
      <c r="BZ36" s="673"/>
      <c r="CA36" s="673"/>
      <c r="CB36" s="760"/>
      <c r="CD36" s="698" t="s">
        <v>329</v>
      </c>
      <c r="CE36" s="699"/>
      <c r="CF36" s="699"/>
      <c r="CG36" s="699"/>
      <c r="CH36" s="699"/>
      <c r="CI36" s="699"/>
      <c r="CJ36" s="699"/>
      <c r="CK36" s="699"/>
      <c r="CL36" s="699"/>
      <c r="CM36" s="699"/>
      <c r="CN36" s="699"/>
      <c r="CO36" s="699"/>
      <c r="CP36" s="699"/>
      <c r="CQ36" s="700"/>
      <c r="CR36" s="683">
        <v>531883</v>
      </c>
      <c r="CS36" s="684"/>
      <c r="CT36" s="684"/>
      <c r="CU36" s="684"/>
      <c r="CV36" s="684"/>
      <c r="CW36" s="684"/>
      <c r="CX36" s="684"/>
      <c r="CY36" s="685"/>
      <c r="CZ36" s="688">
        <v>8.5</v>
      </c>
      <c r="DA36" s="719"/>
      <c r="DB36" s="719"/>
      <c r="DC36" s="722"/>
      <c r="DD36" s="692">
        <v>211482</v>
      </c>
      <c r="DE36" s="684"/>
      <c r="DF36" s="684"/>
      <c r="DG36" s="684"/>
      <c r="DH36" s="684"/>
      <c r="DI36" s="684"/>
      <c r="DJ36" s="684"/>
      <c r="DK36" s="685"/>
      <c r="DL36" s="692">
        <v>170804</v>
      </c>
      <c r="DM36" s="684"/>
      <c r="DN36" s="684"/>
      <c r="DO36" s="684"/>
      <c r="DP36" s="684"/>
      <c r="DQ36" s="684"/>
      <c r="DR36" s="684"/>
      <c r="DS36" s="684"/>
      <c r="DT36" s="684"/>
      <c r="DU36" s="684"/>
      <c r="DV36" s="685"/>
      <c r="DW36" s="688">
        <v>5</v>
      </c>
      <c r="DX36" s="719"/>
      <c r="DY36" s="719"/>
      <c r="DZ36" s="719"/>
      <c r="EA36" s="719"/>
      <c r="EB36" s="719"/>
      <c r="EC36" s="720"/>
    </row>
    <row r="37" spans="2:133" ht="11.25" customHeight="1" x14ac:dyDescent="0.2">
      <c r="B37" s="680" t="s">
        <v>330</v>
      </c>
      <c r="C37" s="681"/>
      <c r="D37" s="681"/>
      <c r="E37" s="681"/>
      <c r="F37" s="681"/>
      <c r="G37" s="681"/>
      <c r="H37" s="681"/>
      <c r="I37" s="681"/>
      <c r="J37" s="681"/>
      <c r="K37" s="681"/>
      <c r="L37" s="681"/>
      <c r="M37" s="681"/>
      <c r="N37" s="681"/>
      <c r="O37" s="681"/>
      <c r="P37" s="681"/>
      <c r="Q37" s="682"/>
      <c r="R37" s="683">
        <v>279151</v>
      </c>
      <c r="S37" s="684"/>
      <c r="T37" s="684"/>
      <c r="U37" s="684"/>
      <c r="V37" s="684"/>
      <c r="W37" s="684"/>
      <c r="X37" s="684"/>
      <c r="Y37" s="685"/>
      <c r="Z37" s="686">
        <v>4</v>
      </c>
      <c r="AA37" s="686"/>
      <c r="AB37" s="686"/>
      <c r="AC37" s="686"/>
      <c r="AD37" s="687" t="s">
        <v>233</v>
      </c>
      <c r="AE37" s="687"/>
      <c r="AF37" s="687"/>
      <c r="AG37" s="687"/>
      <c r="AH37" s="687"/>
      <c r="AI37" s="687"/>
      <c r="AJ37" s="687"/>
      <c r="AK37" s="687"/>
      <c r="AL37" s="688" t="s">
        <v>130</v>
      </c>
      <c r="AM37" s="689"/>
      <c r="AN37" s="689"/>
      <c r="AO37" s="690"/>
      <c r="AQ37" s="761" t="s">
        <v>331</v>
      </c>
      <c r="AR37" s="762"/>
      <c r="AS37" s="762"/>
      <c r="AT37" s="762"/>
      <c r="AU37" s="762"/>
      <c r="AV37" s="762"/>
      <c r="AW37" s="762"/>
      <c r="AX37" s="762"/>
      <c r="AY37" s="763"/>
      <c r="AZ37" s="683">
        <v>82164</v>
      </c>
      <c r="BA37" s="684"/>
      <c r="BB37" s="684"/>
      <c r="BC37" s="684"/>
      <c r="BD37" s="717"/>
      <c r="BE37" s="717"/>
      <c r="BF37" s="738"/>
      <c r="BG37" s="698" t="s">
        <v>332</v>
      </c>
      <c r="BH37" s="699"/>
      <c r="BI37" s="699"/>
      <c r="BJ37" s="699"/>
      <c r="BK37" s="699"/>
      <c r="BL37" s="699"/>
      <c r="BM37" s="699"/>
      <c r="BN37" s="699"/>
      <c r="BO37" s="699"/>
      <c r="BP37" s="699"/>
      <c r="BQ37" s="699"/>
      <c r="BR37" s="699"/>
      <c r="BS37" s="699"/>
      <c r="BT37" s="699"/>
      <c r="BU37" s="700"/>
      <c r="BV37" s="683">
        <v>86661</v>
      </c>
      <c r="BW37" s="684"/>
      <c r="BX37" s="684"/>
      <c r="BY37" s="684"/>
      <c r="BZ37" s="684"/>
      <c r="CA37" s="684"/>
      <c r="CB37" s="693"/>
      <c r="CD37" s="698" t="s">
        <v>333</v>
      </c>
      <c r="CE37" s="699"/>
      <c r="CF37" s="699"/>
      <c r="CG37" s="699"/>
      <c r="CH37" s="699"/>
      <c r="CI37" s="699"/>
      <c r="CJ37" s="699"/>
      <c r="CK37" s="699"/>
      <c r="CL37" s="699"/>
      <c r="CM37" s="699"/>
      <c r="CN37" s="699"/>
      <c r="CO37" s="699"/>
      <c r="CP37" s="699"/>
      <c r="CQ37" s="700"/>
      <c r="CR37" s="683">
        <v>14474</v>
      </c>
      <c r="CS37" s="717"/>
      <c r="CT37" s="717"/>
      <c r="CU37" s="717"/>
      <c r="CV37" s="717"/>
      <c r="CW37" s="717"/>
      <c r="CX37" s="717"/>
      <c r="CY37" s="718"/>
      <c r="CZ37" s="688">
        <v>0.2</v>
      </c>
      <c r="DA37" s="719"/>
      <c r="DB37" s="719"/>
      <c r="DC37" s="722"/>
      <c r="DD37" s="692">
        <v>14474</v>
      </c>
      <c r="DE37" s="717"/>
      <c r="DF37" s="717"/>
      <c r="DG37" s="717"/>
      <c r="DH37" s="717"/>
      <c r="DI37" s="717"/>
      <c r="DJ37" s="717"/>
      <c r="DK37" s="718"/>
      <c r="DL37" s="692">
        <v>14474</v>
      </c>
      <c r="DM37" s="717"/>
      <c r="DN37" s="717"/>
      <c r="DO37" s="717"/>
      <c r="DP37" s="717"/>
      <c r="DQ37" s="717"/>
      <c r="DR37" s="717"/>
      <c r="DS37" s="717"/>
      <c r="DT37" s="717"/>
      <c r="DU37" s="717"/>
      <c r="DV37" s="718"/>
      <c r="DW37" s="688">
        <v>0.4</v>
      </c>
      <c r="DX37" s="719"/>
      <c r="DY37" s="719"/>
      <c r="DZ37" s="719"/>
      <c r="EA37" s="719"/>
      <c r="EB37" s="719"/>
      <c r="EC37" s="720"/>
    </row>
    <row r="38" spans="2:133" ht="11.25" customHeight="1" x14ac:dyDescent="0.2">
      <c r="B38" s="680" t="s">
        <v>334</v>
      </c>
      <c r="C38" s="681"/>
      <c r="D38" s="681"/>
      <c r="E38" s="681"/>
      <c r="F38" s="681"/>
      <c r="G38" s="681"/>
      <c r="H38" s="681"/>
      <c r="I38" s="681"/>
      <c r="J38" s="681"/>
      <c r="K38" s="681"/>
      <c r="L38" s="681"/>
      <c r="M38" s="681"/>
      <c r="N38" s="681"/>
      <c r="O38" s="681"/>
      <c r="P38" s="681"/>
      <c r="Q38" s="682"/>
      <c r="R38" s="683">
        <v>91424</v>
      </c>
      <c r="S38" s="684"/>
      <c r="T38" s="684"/>
      <c r="U38" s="684"/>
      <c r="V38" s="684"/>
      <c r="W38" s="684"/>
      <c r="X38" s="684"/>
      <c r="Y38" s="685"/>
      <c r="Z38" s="686">
        <v>1.3</v>
      </c>
      <c r="AA38" s="686"/>
      <c r="AB38" s="686"/>
      <c r="AC38" s="686"/>
      <c r="AD38" s="687">
        <v>1161</v>
      </c>
      <c r="AE38" s="687"/>
      <c r="AF38" s="687"/>
      <c r="AG38" s="687"/>
      <c r="AH38" s="687"/>
      <c r="AI38" s="687"/>
      <c r="AJ38" s="687"/>
      <c r="AK38" s="687"/>
      <c r="AL38" s="688">
        <v>0</v>
      </c>
      <c r="AM38" s="689"/>
      <c r="AN38" s="689"/>
      <c r="AO38" s="690"/>
      <c r="AQ38" s="761" t="s">
        <v>335</v>
      </c>
      <c r="AR38" s="762"/>
      <c r="AS38" s="762"/>
      <c r="AT38" s="762"/>
      <c r="AU38" s="762"/>
      <c r="AV38" s="762"/>
      <c r="AW38" s="762"/>
      <c r="AX38" s="762"/>
      <c r="AY38" s="763"/>
      <c r="AZ38" s="683">
        <v>28781</v>
      </c>
      <c r="BA38" s="684"/>
      <c r="BB38" s="684"/>
      <c r="BC38" s="684"/>
      <c r="BD38" s="717"/>
      <c r="BE38" s="717"/>
      <c r="BF38" s="738"/>
      <c r="BG38" s="698" t="s">
        <v>336</v>
      </c>
      <c r="BH38" s="699"/>
      <c r="BI38" s="699"/>
      <c r="BJ38" s="699"/>
      <c r="BK38" s="699"/>
      <c r="BL38" s="699"/>
      <c r="BM38" s="699"/>
      <c r="BN38" s="699"/>
      <c r="BO38" s="699"/>
      <c r="BP38" s="699"/>
      <c r="BQ38" s="699"/>
      <c r="BR38" s="699"/>
      <c r="BS38" s="699"/>
      <c r="BT38" s="699"/>
      <c r="BU38" s="700"/>
      <c r="BV38" s="683">
        <v>1131</v>
      </c>
      <c r="BW38" s="684"/>
      <c r="BX38" s="684"/>
      <c r="BY38" s="684"/>
      <c r="BZ38" s="684"/>
      <c r="CA38" s="684"/>
      <c r="CB38" s="693"/>
      <c r="CD38" s="698" t="s">
        <v>337</v>
      </c>
      <c r="CE38" s="699"/>
      <c r="CF38" s="699"/>
      <c r="CG38" s="699"/>
      <c r="CH38" s="699"/>
      <c r="CI38" s="699"/>
      <c r="CJ38" s="699"/>
      <c r="CK38" s="699"/>
      <c r="CL38" s="699"/>
      <c r="CM38" s="699"/>
      <c r="CN38" s="699"/>
      <c r="CO38" s="699"/>
      <c r="CP38" s="699"/>
      <c r="CQ38" s="700"/>
      <c r="CR38" s="683">
        <v>341290</v>
      </c>
      <c r="CS38" s="684"/>
      <c r="CT38" s="684"/>
      <c r="CU38" s="684"/>
      <c r="CV38" s="684"/>
      <c r="CW38" s="684"/>
      <c r="CX38" s="684"/>
      <c r="CY38" s="685"/>
      <c r="CZ38" s="688">
        <v>5.4</v>
      </c>
      <c r="DA38" s="719"/>
      <c r="DB38" s="719"/>
      <c r="DC38" s="722"/>
      <c r="DD38" s="692">
        <v>289748</v>
      </c>
      <c r="DE38" s="684"/>
      <c r="DF38" s="684"/>
      <c r="DG38" s="684"/>
      <c r="DH38" s="684"/>
      <c r="DI38" s="684"/>
      <c r="DJ38" s="684"/>
      <c r="DK38" s="685"/>
      <c r="DL38" s="692">
        <v>92176</v>
      </c>
      <c r="DM38" s="684"/>
      <c r="DN38" s="684"/>
      <c r="DO38" s="684"/>
      <c r="DP38" s="684"/>
      <c r="DQ38" s="684"/>
      <c r="DR38" s="684"/>
      <c r="DS38" s="684"/>
      <c r="DT38" s="684"/>
      <c r="DU38" s="684"/>
      <c r="DV38" s="685"/>
      <c r="DW38" s="688">
        <v>2.7</v>
      </c>
      <c r="DX38" s="719"/>
      <c r="DY38" s="719"/>
      <c r="DZ38" s="719"/>
      <c r="EA38" s="719"/>
      <c r="EB38" s="719"/>
      <c r="EC38" s="720"/>
    </row>
    <row r="39" spans="2:133" ht="11.25" customHeight="1" x14ac:dyDescent="0.2">
      <c r="B39" s="680" t="s">
        <v>338</v>
      </c>
      <c r="C39" s="681"/>
      <c r="D39" s="681"/>
      <c r="E39" s="681"/>
      <c r="F39" s="681"/>
      <c r="G39" s="681"/>
      <c r="H39" s="681"/>
      <c r="I39" s="681"/>
      <c r="J39" s="681"/>
      <c r="K39" s="681"/>
      <c r="L39" s="681"/>
      <c r="M39" s="681"/>
      <c r="N39" s="681"/>
      <c r="O39" s="681"/>
      <c r="P39" s="681"/>
      <c r="Q39" s="682"/>
      <c r="R39" s="683">
        <v>779058</v>
      </c>
      <c r="S39" s="684"/>
      <c r="T39" s="684"/>
      <c r="U39" s="684"/>
      <c r="V39" s="684"/>
      <c r="W39" s="684"/>
      <c r="X39" s="684"/>
      <c r="Y39" s="685"/>
      <c r="Z39" s="686">
        <v>11.2</v>
      </c>
      <c r="AA39" s="686"/>
      <c r="AB39" s="686"/>
      <c r="AC39" s="686"/>
      <c r="AD39" s="687" t="s">
        <v>233</v>
      </c>
      <c r="AE39" s="687"/>
      <c r="AF39" s="687"/>
      <c r="AG39" s="687"/>
      <c r="AH39" s="687"/>
      <c r="AI39" s="687"/>
      <c r="AJ39" s="687"/>
      <c r="AK39" s="687"/>
      <c r="AL39" s="688" t="s">
        <v>130</v>
      </c>
      <c r="AM39" s="689"/>
      <c r="AN39" s="689"/>
      <c r="AO39" s="690"/>
      <c r="AQ39" s="761" t="s">
        <v>339</v>
      </c>
      <c r="AR39" s="762"/>
      <c r="AS39" s="762"/>
      <c r="AT39" s="762"/>
      <c r="AU39" s="762"/>
      <c r="AV39" s="762"/>
      <c r="AW39" s="762"/>
      <c r="AX39" s="762"/>
      <c r="AY39" s="763"/>
      <c r="AZ39" s="683" t="s">
        <v>130</v>
      </c>
      <c r="BA39" s="684"/>
      <c r="BB39" s="684"/>
      <c r="BC39" s="684"/>
      <c r="BD39" s="717"/>
      <c r="BE39" s="717"/>
      <c r="BF39" s="738"/>
      <c r="BG39" s="698" t="s">
        <v>340</v>
      </c>
      <c r="BH39" s="699"/>
      <c r="BI39" s="699"/>
      <c r="BJ39" s="699"/>
      <c r="BK39" s="699"/>
      <c r="BL39" s="699"/>
      <c r="BM39" s="699"/>
      <c r="BN39" s="699"/>
      <c r="BO39" s="699"/>
      <c r="BP39" s="699"/>
      <c r="BQ39" s="699"/>
      <c r="BR39" s="699"/>
      <c r="BS39" s="699"/>
      <c r="BT39" s="699"/>
      <c r="BU39" s="700"/>
      <c r="BV39" s="683">
        <v>1986</v>
      </c>
      <c r="BW39" s="684"/>
      <c r="BX39" s="684"/>
      <c r="BY39" s="684"/>
      <c r="BZ39" s="684"/>
      <c r="CA39" s="684"/>
      <c r="CB39" s="693"/>
      <c r="CD39" s="698" t="s">
        <v>341</v>
      </c>
      <c r="CE39" s="699"/>
      <c r="CF39" s="699"/>
      <c r="CG39" s="699"/>
      <c r="CH39" s="699"/>
      <c r="CI39" s="699"/>
      <c r="CJ39" s="699"/>
      <c r="CK39" s="699"/>
      <c r="CL39" s="699"/>
      <c r="CM39" s="699"/>
      <c r="CN39" s="699"/>
      <c r="CO39" s="699"/>
      <c r="CP39" s="699"/>
      <c r="CQ39" s="700"/>
      <c r="CR39" s="683">
        <v>208133</v>
      </c>
      <c r="CS39" s="717"/>
      <c r="CT39" s="717"/>
      <c r="CU39" s="717"/>
      <c r="CV39" s="717"/>
      <c r="CW39" s="717"/>
      <c r="CX39" s="717"/>
      <c r="CY39" s="718"/>
      <c r="CZ39" s="688">
        <v>3.3</v>
      </c>
      <c r="DA39" s="719"/>
      <c r="DB39" s="719"/>
      <c r="DC39" s="722"/>
      <c r="DD39" s="692">
        <v>103044</v>
      </c>
      <c r="DE39" s="717"/>
      <c r="DF39" s="717"/>
      <c r="DG39" s="717"/>
      <c r="DH39" s="717"/>
      <c r="DI39" s="717"/>
      <c r="DJ39" s="717"/>
      <c r="DK39" s="718"/>
      <c r="DL39" s="692" t="s">
        <v>130</v>
      </c>
      <c r="DM39" s="717"/>
      <c r="DN39" s="717"/>
      <c r="DO39" s="717"/>
      <c r="DP39" s="717"/>
      <c r="DQ39" s="717"/>
      <c r="DR39" s="717"/>
      <c r="DS39" s="717"/>
      <c r="DT39" s="717"/>
      <c r="DU39" s="717"/>
      <c r="DV39" s="718"/>
      <c r="DW39" s="688" t="s">
        <v>233</v>
      </c>
      <c r="DX39" s="719"/>
      <c r="DY39" s="719"/>
      <c r="DZ39" s="719"/>
      <c r="EA39" s="719"/>
      <c r="EB39" s="719"/>
      <c r="EC39" s="720"/>
    </row>
    <row r="40" spans="2:133" ht="11.25" customHeight="1" x14ac:dyDescent="0.2">
      <c r="B40" s="680" t="s">
        <v>342</v>
      </c>
      <c r="C40" s="681"/>
      <c r="D40" s="681"/>
      <c r="E40" s="681"/>
      <c r="F40" s="681"/>
      <c r="G40" s="681"/>
      <c r="H40" s="681"/>
      <c r="I40" s="681"/>
      <c r="J40" s="681"/>
      <c r="K40" s="681"/>
      <c r="L40" s="681"/>
      <c r="M40" s="681"/>
      <c r="N40" s="681"/>
      <c r="O40" s="681"/>
      <c r="P40" s="681"/>
      <c r="Q40" s="682"/>
      <c r="R40" s="683" t="s">
        <v>130</v>
      </c>
      <c r="S40" s="684"/>
      <c r="T40" s="684"/>
      <c r="U40" s="684"/>
      <c r="V40" s="684"/>
      <c r="W40" s="684"/>
      <c r="X40" s="684"/>
      <c r="Y40" s="685"/>
      <c r="Z40" s="686" t="s">
        <v>130</v>
      </c>
      <c r="AA40" s="686"/>
      <c r="AB40" s="686"/>
      <c r="AC40" s="686"/>
      <c r="AD40" s="687" t="s">
        <v>130</v>
      </c>
      <c r="AE40" s="687"/>
      <c r="AF40" s="687"/>
      <c r="AG40" s="687"/>
      <c r="AH40" s="687"/>
      <c r="AI40" s="687"/>
      <c r="AJ40" s="687"/>
      <c r="AK40" s="687"/>
      <c r="AL40" s="688" t="s">
        <v>233</v>
      </c>
      <c r="AM40" s="689"/>
      <c r="AN40" s="689"/>
      <c r="AO40" s="690"/>
      <c r="AQ40" s="761" t="s">
        <v>343</v>
      </c>
      <c r="AR40" s="762"/>
      <c r="AS40" s="762"/>
      <c r="AT40" s="762"/>
      <c r="AU40" s="762"/>
      <c r="AV40" s="762"/>
      <c r="AW40" s="762"/>
      <c r="AX40" s="762"/>
      <c r="AY40" s="763"/>
      <c r="AZ40" s="683" t="s">
        <v>130</v>
      </c>
      <c r="BA40" s="684"/>
      <c r="BB40" s="684"/>
      <c r="BC40" s="684"/>
      <c r="BD40" s="717"/>
      <c r="BE40" s="717"/>
      <c r="BF40" s="738"/>
      <c r="BG40" s="764" t="s">
        <v>344</v>
      </c>
      <c r="BH40" s="765"/>
      <c r="BI40" s="765"/>
      <c r="BJ40" s="765"/>
      <c r="BK40" s="765"/>
      <c r="BL40" s="236"/>
      <c r="BM40" s="699" t="s">
        <v>345</v>
      </c>
      <c r="BN40" s="699"/>
      <c r="BO40" s="699"/>
      <c r="BP40" s="699"/>
      <c r="BQ40" s="699"/>
      <c r="BR40" s="699"/>
      <c r="BS40" s="699"/>
      <c r="BT40" s="699"/>
      <c r="BU40" s="700"/>
      <c r="BV40" s="683">
        <v>72</v>
      </c>
      <c r="BW40" s="684"/>
      <c r="BX40" s="684"/>
      <c r="BY40" s="684"/>
      <c r="BZ40" s="684"/>
      <c r="CA40" s="684"/>
      <c r="CB40" s="693"/>
      <c r="CD40" s="698" t="s">
        <v>346</v>
      </c>
      <c r="CE40" s="699"/>
      <c r="CF40" s="699"/>
      <c r="CG40" s="699"/>
      <c r="CH40" s="699"/>
      <c r="CI40" s="699"/>
      <c r="CJ40" s="699"/>
      <c r="CK40" s="699"/>
      <c r="CL40" s="699"/>
      <c r="CM40" s="699"/>
      <c r="CN40" s="699"/>
      <c r="CO40" s="699"/>
      <c r="CP40" s="699"/>
      <c r="CQ40" s="700"/>
      <c r="CR40" s="683">
        <v>7000</v>
      </c>
      <c r="CS40" s="684"/>
      <c r="CT40" s="684"/>
      <c r="CU40" s="684"/>
      <c r="CV40" s="684"/>
      <c r="CW40" s="684"/>
      <c r="CX40" s="684"/>
      <c r="CY40" s="685"/>
      <c r="CZ40" s="688">
        <v>0.1</v>
      </c>
      <c r="DA40" s="719"/>
      <c r="DB40" s="719"/>
      <c r="DC40" s="722"/>
      <c r="DD40" s="692" t="s">
        <v>130</v>
      </c>
      <c r="DE40" s="684"/>
      <c r="DF40" s="684"/>
      <c r="DG40" s="684"/>
      <c r="DH40" s="684"/>
      <c r="DI40" s="684"/>
      <c r="DJ40" s="684"/>
      <c r="DK40" s="685"/>
      <c r="DL40" s="692" t="s">
        <v>130</v>
      </c>
      <c r="DM40" s="684"/>
      <c r="DN40" s="684"/>
      <c r="DO40" s="684"/>
      <c r="DP40" s="684"/>
      <c r="DQ40" s="684"/>
      <c r="DR40" s="684"/>
      <c r="DS40" s="684"/>
      <c r="DT40" s="684"/>
      <c r="DU40" s="684"/>
      <c r="DV40" s="685"/>
      <c r="DW40" s="688" t="s">
        <v>130</v>
      </c>
      <c r="DX40" s="719"/>
      <c r="DY40" s="719"/>
      <c r="DZ40" s="719"/>
      <c r="EA40" s="719"/>
      <c r="EB40" s="719"/>
      <c r="EC40" s="720"/>
    </row>
    <row r="41" spans="2:133" ht="11.25" customHeight="1" x14ac:dyDescent="0.2">
      <c r="B41" s="680" t="s">
        <v>347</v>
      </c>
      <c r="C41" s="681"/>
      <c r="D41" s="681"/>
      <c r="E41" s="681"/>
      <c r="F41" s="681"/>
      <c r="G41" s="681"/>
      <c r="H41" s="681"/>
      <c r="I41" s="681"/>
      <c r="J41" s="681"/>
      <c r="K41" s="681"/>
      <c r="L41" s="681"/>
      <c r="M41" s="681"/>
      <c r="N41" s="681"/>
      <c r="O41" s="681"/>
      <c r="P41" s="681"/>
      <c r="Q41" s="682"/>
      <c r="R41" s="683">
        <v>93058</v>
      </c>
      <c r="S41" s="684"/>
      <c r="T41" s="684"/>
      <c r="U41" s="684"/>
      <c r="V41" s="684"/>
      <c r="W41" s="684"/>
      <c r="X41" s="684"/>
      <c r="Y41" s="685"/>
      <c r="Z41" s="686">
        <v>1.3</v>
      </c>
      <c r="AA41" s="686"/>
      <c r="AB41" s="686"/>
      <c r="AC41" s="686"/>
      <c r="AD41" s="687" t="s">
        <v>233</v>
      </c>
      <c r="AE41" s="687"/>
      <c r="AF41" s="687"/>
      <c r="AG41" s="687"/>
      <c r="AH41" s="687"/>
      <c r="AI41" s="687"/>
      <c r="AJ41" s="687"/>
      <c r="AK41" s="687"/>
      <c r="AL41" s="688" t="s">
        <v>130</v>
      </c>
      <c r="AM41" s="689"/>
      <c r="AN41" s="689"/>
      <c r="AO41" s="690"/>
      <c r="AQ41" s="761" t="s">
        <v>348</v>
      </c>
      <c r="AR41" s="762"/>
      <c r="AS41" s="762"/>
      <c r="AT41" s="762"/>
      <c r="AU41" s="762"/>
      <c r="AV41" s="762"/>
      <c r="AW41" s="762"/>
      <c r="AX41" s="762"/>
      <c r="AY41" s="763"/>
      <c r="AZ41" s="683">
        <v>93633</v>
      </c>
      <c r="BA41" s="684"/>
      <c r="BB41" s="684"/>
      <c r="BC41" s="684"/>
      <c r="BD41" s="717"/>
      <c r="BE41" s="717"/>
      <c r="BF41" s="738"/>
      <c r="BG41" s="764"/>
      <c r="BH41" s="765"/>
      <c r="BI41" s="765"/>
      <c r="BJ41" s="765"/>
      <c r="BK41" s="765"/>
      <c r="BL41" s="236"/>
      <c r="BM41" s="699" t="s">
        <v>349</v>
      </c>
      <c r="BN41" s="699"/>
      <c r="BO41" s="699"/>
      <c r="BP41" s="699"/>
      <c r="BQ41" s="699"/>
      <c r="BR41" s="699"/>
      <c r="BS41" s="699"/>
      <c r="BT41" s="699"/>
      <c r="BU41" s="700"/>
      <c r="BV41" s="683" t="s">
        <v>130</v>
      </c>
      <c r="BW41" s="684"/>
      <c r="BX41" s="684"/>
      <c r="BY41" s="684"/>
      <c r="BZ41" s="684"/>
      <c r="CA41" s="684"/>
      <c r="CB41" s="693"/>
      <c r="CD41" s="698" t="s">
        <v>350</v>
      </c>
      <c r="CE41" s="699"/>
      <c r="CF41" s="699"/>
      <c r="CG41" s="699"/>
      <c r="CH41" s="699"/>
      <c r="CI41" s="699"/>
      <c r="CJ41" s="699"/>
      <c r="CK41" s="699"/>
      <c r="CL41" s="699"/>
      <c r="CM41" s="699"/>
      <c r="CN41" s="699"/>
      <c r="CO41" s="699"/>
      <c r="CP41" s="699"/>
      <c r="CQ41" s="700"/>
      <c r="CR41" s="683" t="s">
        <v>233</v>
      </c>
      <c r="CS41" s="717"/>
      <c r="CT41" s="717"/>
      <c r="CU41" s="717"/>
      <c r="CV41" s="717"/>
      <c r="CW41" s="717"/>
      <c r="CX41" s="717"/>
      <c r="CY41" s="718"/>
      <c r="CZ41" s="688" t="s">
        <v>130</v>
      </c>
      <c r="DA41" s="719"/>
      <c r="DB41" s="719"/>
      <c r="DC41" s="722"/>
      <c r="DD41" s="692" t="s">
        <v>130</v>
      </c>
      <c r="DE41" s="717"/>
      <c r="DF41" s="717"/>
      <c r="DG41" s="717"/>
      <c r="DH41" s="717"/>
      <c r="DI41" s="717"/>
      <c r="DJ41" s="717"/>
      <c r="DK41" s="718"/>
      <c r="DL41" s="768"/>
      <c r="DM41" s="769"/>
      <c r="DN41" s="769"/>
      <c r="DO41" s="769"/>
      <c r="DP41" s="769"/>
      <c r="DQ41" s="769"/>
      <c r="DR41" s="769"/>
      <c r="DS41" s="769"/>
      <c r="DT41" s="769"/>
      <c r="DU41" s="769"/>
      <c r="DV41" s="770"/>
      <c r="DW41" s="771"/>
      <c r="DX41" s="772"/>
      <c r="DY41" s="772"/>
      <c r="DZ41" s="772"/>
      <c r="EA41" s="772"/>
      <c r="EB41" s="772"/>
      <c r="EC41" s="773"/>
    </row>
    <row r="42" spans="2:133" ht="11.25" customHeight="1" x14ac:dyDescent="0.2">
      <c r="B42" s="724" t="s">
        <v>351</v>
      </c>
      <c r="C42" s="725"/>
      <c r="D42" s="725"/>
      <c r="E42" s="725"/>
      <c r="F42" s="725"/>
      <c r="G42" s="725"/>
      <c r="H42" s="725"/>
      <c r="I42" s="725"/>
      <c r="J42" s="725"/>
      <c r="K42" s="725"/>
      <c r="L42" s="725"/>
      <c r="M42" s="725"/>
      <c r="N42" s="725"/>
      <c r="O42" s="725"/>
      <c r="P42" s="725"/>
      <c r="Q42" s="726"/>
      <c r="R42" s="774">
        <v>6926359</v>
      </c>
      <c r="S42" s="775"/>
      <c r="T42" s="775"/>
      <c r="U42" s="775"/>
      <c r="V42" s="775"/>
      <c r="W42" s="775"/>
      <c r="X42" s="775"/>
      <c r="Y42" s="777"/>
      <c r="Z42" s="778">
        <v>100</v>
      </c>
      <c r="AA42" s="778"/>
      <c r="AB42" s="778"/>
      <c r="AC42" s="778"/>
      <c r="AD42" s="779">
        <v>3330023</v>
      </c>
      <c r="AE42" s="779"/>
      <c r="AF42" s="779"/>
      <c r="AG42" s="779"/>
      <c r="AH42" s="779"/>
      <c r="AI42" s="779"/>
      <c r="AJ42" s="779"/>
      <c r="AK42" s="779"/>
      <c r="AL42" s="780">
        <v>100</v>
      </c>
      <c r="AM42" s="755"/>
      <c r="AN42" s="755"/>
      <c r="AO42" s="781"/>
      <c r="AQ42" s="782" t="s">
        <v>352</v>
      </c>
      <c r="AR42" s="783"/>
      <c r="AS42" s="783"/>
      <c r="AT42" s="783"/>
      <c r="AU42" s="783"/>
      <c r="AV42" s="783"/>
      <c r="AW42" s="783"/>
      <c r="AX42" s="783"/>
      <c r="AY42" s="784"/>
      <c r="AZ42" s="774">
        <v>136712</v>
      </c>
      <c r="BA42" s="775"/>
      <c r="BB42" s="775"/>
      <c r="BC42" s="775"/>
      <c r="BD42" s="754"/>
      <c r="BE42" s="754"/>
      <c r="BF42" s="756"/>
      <c r="BG42" s="766"/>
      <c r="BH42" s="767"/>
      <c r="BI42" s="767"/>
      <c r="BJ42" s="767"/>
      <c r="BK42" s="767"/>
      <c r="BL42" s="237"/>
      <c r="BM42" s="709" t="s">
        <v>353</v>
      </c>
      <c r="BN42" s="709"/>
      <c r="BO42" s="709"/>
      <c r="BP42" s="709"/>
      <c r="BQ42" s="709"/>
      <c r="BR42" s="709"/>
      <c r="BS42" s="709"/>
      <c r="BT42" s="709"/>
      <c r="BU42" s="710"/>
      <c r="BV42" s="774">
        <v>199</v>
      </c>
      <c r="BW42" s="775"/>
      <c r="BX42" s="775"/>
      <c r="BY42" s="775"/>
      <c r="BZ42" s="775"/>
      <c r="CA42" s="775"/>
      <c r="CB42" s="776"/>
      <c r="CD42" s="680" t="s">
        <v>354</v>
      </c>
      <c r="CE42" s="681"/>
      <c r="CF42" s="681"/>
      <c r="CG42" s="681"/>
      <c r="CH42" s="681"/>
      <c r="CI42" s="681"/>
      <c r="CJ42" s="681"/>
      <c r="CK42" s="681"/>
      <c r="CL42" s="681"/>
      <c r="CM42" s="681"/>
      <c r="CN42" s="681"/>
      <c r="CO42" s="681"/>
      <c r="CP42" s="681"/>
      <c r="CQ42" s="682"/>
      <c r="CR42" s="683">
        <v>1532861</v>
      </c>
      <c r="CS42" s="684"/>
      <c r="CT42" s="684"/>
      <c r="CU42" s="684"/>
      <c r="CV42" s="684"/>
      <c r="CW42" s="684"/>
      <c r="CX42" s="684"/>
      <c r="CY42" s="685"/>
      <c r="CZ42" s="688">
        <v>24.4</v>
      </c>
      <c r="DA42" s="689"/>
      <c r="DB42" s="689"/>
      <c r="DC42" s="701"/>
      <c r="DD42" s="692">
        <v>94728</v>
      </c>
      <c r="DE42" s="684"/>
      <c r="DF42" s="684"/>
      <c r="DG42" s="684"/>
      <c r="DH42" s="684"/>
      <c r="DI42" s="684"/>
      <c r="DJ42" s="684"/>
      <c r="DK42" s="685"/>
      <c r="DL42" s="768"/>
      <c r="DM42" s="769"/>
      <c r="DN42" s="769"/>
      <c r="DO42" s="769"/>
      <c r="DP42" s="769"/>
      <c r="DQ42" s="769"/>
      <c r="DR42" s="769"/>
      <c r="DS42" s="769"/>
      <c r="DT42" s="769"/>
      <c r="DU42" s="769"/>
      <c r="DV42" s="770"/>
      <c r="DW42" s="771"/>
      <c r="DX42" s="772"/>
      <c r="DY42" s="772"/>
      <c r="DZ42" s="772"/>
      <c r="EA42" s="772"/>
      <c r="EB42" s="772"/>
      <c r="EC42" s="773"/>
    </row>
    <row r="43" spans="2:133" ht="11.25" customHeight="1" x14ac:dyDescent="0.2">
      <c r="BV43" s="238"/>
      <c r="BW43" s="238"/>
      <c r="BX43" s="238"/>
      <c r="BY43" s="238"/>
      <c r="BZ43" s="238"/>
      <c r="CA43" s="238"/>
      <c r="CB43" s="238"/>
      <c r="CD43" s="680" t="s">
        <v>355</v>
      </c>
      <c r="CE43" s="681"/>
      <c r="CF43" s="681"/>
      <c r="CG43" s="681"/>
      <c r="CH43" s="681"/>
      <c r="CI43" s="681"/>
      <c r="CJ43" s="681"/>
      <c r="CK43" s="681"/>
      <c r="CL43" s="681"/>
      <c r="CM43" s="681"/>
      <c r="CN43" s="681"/>
      <c r="CO43" s="681"/>
      <c r="CP43" s="681"/>
      <c r="CQ43" s="682"/>
      <c r="CR43" s="683">
        <v>180706</v>
      </c>
      <c r="CS43" s="717"/>
      <c r="CT43" s="717"/>
      <c r="CU43" s="717"/>
      <c r="CV43" s="717"/>
      <c r="CW43" s="717"/>
      <c r="CX43" s="717"/>
      <c r="CY43" s="718"/>
      <c r="CZ43" s="688">
        <v>2.9</v>
      </c>
      <c r="DA43" s="719"/>
      <c r="DB43" s="719"/>
      <c r="DC43" s="722"/>
      <c r="DD43" s="692" t="s">
        <v>130</v>
      </c>
      <c r="DE43" s="717"/>
      <c r="DF43" s="717"/>
      <c r="DG43" s="717"/>
      <c r="DH43" s="717"/>
      <c r="DI43" s="717"/>
      <c r="DJ43" s="717"/>
      <c r="DK43" s="718"/>
      <c r="DL43" s="768"/>
      <c r="DM43" s="769"/>
      <c r="DN43" s="769"/>
      <c r="DO43" s="769"/>
      <c r="DP43" s="769"/>
      <c r="DQ43" s="769"/>
      <c r="DR43" s="769"/>
      <c r="DS43" s="769"/>
      <c r="DT43" s="769"/>
      <c r="DU43" s="769"/>
      <c r="DV43" s="770"/>
      <c r="DW43" s="771"/>
      <c r="DX43" s="772"/>
      <c r="DY43" s="772"/>
      <c r="DZ43" s="772"/>
      <c r="EA43" s="772"/>
      <c r="EB43" s="772"/>
      <c r="EC43" s="773"/>
    </row>
    <row r="44" spans="2:133" ht="11.25" customHeight="1" x14ac:dyDescent="0.2">
      <c r="CD44" s="795" t="s">
        <v>304</v>
      </c>
      <c r="CE44" s="796"/>
      <c r="CF44" s="680" t="s">
        <v>356</v>
      </c>
      <c r="CG44" s="681"/>
      <c r="CH44" s="681"/>
      <c r="CI44" s="681"/>
      <c r="CJ44" s="681"/>
      <c r="CK44" s="681"/>
      <c r="CL44" s="681"/>
      <c r="CM44" s="681"/>
      <c r="CN44" s="681"/>
      <c r="CO44" s="681"/>
      <c r="CP44" s="681"/>
      <c r="CQ44" s="682"/>
      <c r="CR44" s="683">
        <v>1532861</v>
      </c>
      <c r="CS44" s="684"/>
      <c r="CT44" s="684"/>
      <c r="CU44" s="684"/>
      <c r="CV44" s="684"/>
      <c r="CW44" s="684"/>
      <c r="CX44" s="684"/>
      <c r="CY44" s="685"/>
      <c r="CZ44" s="688">
        <v>24.4</v>
      </c>
      <c r="DA44" s="689"/>
      <c r="DB44" s="689"/>
      <c r="DC44" s="701"/>
      <c r="DD44" s="692">
        <v>94728</v>
      </c>
      <c r="DE44" s="684"/>
      <c r="DF44" s="684"/>
      <c r="DG44" s="684"/>
      <c r="DH44" s="684"/>
      <c r="DI44" s="684"/>
      <c r="DJ44" s="684"/>
      <c r="DK44" s="685"/>
      <c r="DL44" s="768"/>
      <c r="DM44" s="769"/>
      <c r="DN44" s="769"/>
      <c r="DO44" s="769"/>
      <c r="DP44" s="769"/>
      <c r="DQ44" s="769"/>
      <c r="DR44" s="769"/>
      <c r="DS44" s="769"/>
      <c r="DT44" s="769"/>
      <c r="DU44" s="769"/>
      <c r="DV44" s="770"/>
      <c r="DW44" s="771"/>
      <c r="DX44" s="772"/>
      <c r="DY44" s="772"/>
      <c r="DZ44" s="772"/>
      <c r="EA44" s="772"/>
      <c r="EB44" s="772"/>
      <c r="EC44" s="773"/>
    </row>
    <row r="45" spans="2:133" ht="11.25" customHeight="1" x14ac:dyDescent="0.2">
      <c r="CD45" s="797"/>
      <c r="CE45" s="798"/>
      <c r="CF45" s="680" t="s">
        <v>357</v>
      </c>
      <c r="CG45" s="681"/>
      <c r="CH45" s="681"/>
      <c r="CI45" s="681"/>
      <c r="CJ45" s="681"/>
      <c r="CK45" s="681"/>
      <c r="CL45" s="681"/>
      <c r="CM45" s="681"/>
      <c r="CN45" s="681"/>
      <c r="CO45" s="681"/>
      <c r="CP45" s="681"/>
      <c r="CQ45" s="682"/>
      <c r="CR45" s="683">
        <v>1186635</v>
      </c>
      <c r="CS45" s="717"/>
      <c r="CT45" s="717"/>
      <c r="CU45" s="717"/>
      <c r="CV45" s="717"/>
      <c r="CW45" s="717"/>
      <c r="CX45" s="717"/>
      <c r="CY45" s="718"/>
      <c r="CZ45" s="688">
        <v>18.899999999999999</v>
      </c>
      <c r="DA45" s="719"/>
      <c r="DB45" s="719"/>
      <c r="DC45" s="722"/>
      <c r="DD45" s="692">
        <v>42415</v>
      </c>
      <c r="DE45" s="717"/>
      <c r="DF45" s="717"/>
      <c r="DG45" s="717"/>
      <c r="DH45" s="717"/>
      <c r="DI45" s="717"/>
      <c r="DJ45" s="717"/>
      <c r="DK45" s="718"/>
      <c r="DL45" s="768"/>
      <c r="DM45" s="769"/>
      <c r="DN45" s="769"/>
      <c r="DO45" s="769"/>
      <c r="DP45" s="769"/>
      <c r="DQ45" s="769"/>
      <c r="DR45" s="769"/>
      <c r="DS45" s="769"/>
      <c r="DT45" s="769"/>
      <c r="DU45" s="769"/>
      <c r="DV45" s="770"/>
      <c r="DW45" s="771"/>
      <c r="DX45" s="772"/>
      <c r="DY45" s="772"/>
      <c r="DZ45" s="772"/>
      <c r="EA45" s="772"/>
      <c r="EB45" s="772"/>
      <c r="EC45" s="773"/>
    </row>
    <row r="46" spans="2:133" ht="11.25" customHeight="1" x14ac:dyDescent="0.2">
      <c r="B46" s="230" t="s">
        <v>358</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359</v>
      </c>
      <c r="CG46" s="681"/>
      <c r="CH46" s="681"/>
      <c r="CI46" s="681"/>
      <c r="CJ46" s="681"/>
      <c r="CK46" s="681"/>
      <c r="CL46" s="681"/>
      <c r="CM46" s="681"/>
      <c r="CN46" s="681"/>
      <c r="CO46" s="681"/>
      <c r="CP46" s="681"/>
      <c r="CQ46" s="682"/>
      <c r="CR46" s="683">
        <v>342061</v>
      </c>
      <c r="CS46" s="684"/>
      <c r="CT46" s="684"/>
      <c r="CU46" s="684"/>
      <c r="CV46" s="684"/>
      <c r="CW46" s="684"/>
      <c r="CX46" s="684"/>
      <c r="CY46" s="685"/>
      <c r="CZ46" s="688">
        <v>5.4</v>
      </c>
      <c r="DA46" s="689"/>
      <c r="DB46" s="689"/>
      <c r="DC46" s="701"/>
      <c r="DD46" s="692">
        <v>52148</v>
      </c>
      <c r="DE46" s="684"/>
      <c r="DF46" s="684"/>
      <c r="DG46" s="684"/>
      <c r="DH46" s="684"/>
      <c r="DI46" s="684"/>
      <c r="DJ46" s="684"/>
      <c r="DK46" s="685"/>
      <c r="DL46" s="768"/>
      <c r="DM46" s="769"/>
      <c r="DN46" s="769"/>
      <c r="DO46" s="769"/>
      <c r="DP46" s="769"/>
      <c r="DQ46" s="769"/>
      <c r="DR46" s="769"/>
      <c r="DS46" s="769"/>
      <c r="DT46" s="769"/>
      <c r="DU46" s="769"/>
      <c r="DV46" s="770"/>
      <c r="DW46" s="771"/>
      <c r="DX46" s="772"/>
      <c r="DY46" s="772"/>
      <c r="DZ46" s="772"/>
      <c r="EA46" s="772"/>
      <c r="EB46" s="772"/>
      <c r="EC46" s="773"/>
    </row>
    <row r="47" spans="2:133" ht="11.25" customHeight="1" x14ac:dyDescent="0.2">
      <c r="B47" s="240" t="s">
        <v>360</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361</v>
      </c>
      <c r="CG47" s="681"/>
      <c r="CH47" s="681"/>
      <c r="CI47" s="681"/>
      <c r="CJ47" s="681"/>
      <c r="CK47" s="681"/>
      <c r="CL47" s="681"/>
      <c r="CM47" s="681"/>
      <c r="CN47" s="681"/>
      <c r="CO47" s="681"/>
      <c r="CP47" s="681"/>
      <c r="CQ47" s="682"/>
      <c r="CR47" s="683" t="s">
        <v>233</v>
      </c>
      <c r="CS47" s="717"/>
      <c r="CT47" s="717"/>
      <c r="CU47" s="717"/>
      <c r="CV47" s="717"/>
      <c r="CW47" s="717"/>
      <c r="CX47" s="717"/>
      <c r="CY47" s="718"/>
      <c r="CZ47" s="688" t="s">
        <v>233</v>
      </c>
      <c r="DA47" s="719"/>
      <c r="DB47" s="719"/>
      <c r="DC47" s="722"/>
      <c r="DD47" s="692" t="s">
        <v>130</v>
      </c>
      <c r="DE47" s="717"/>
      <c r="DF47" s="717"/>
      <c r="DG47" s="717"/>
      <c r="DH47" s="717"/>
      <c r="DI47" s="717"/>
      <c r="DJ47" s="717"/>
      <c r="DK47" s="718"/>
      <c r="DL47" s="768"/>
      <c r="DM47" s="769"/>
      <c r="DN47" s="769"/>
      <c r="DO47" s="769"/>
      <c r="DP47" s="769"/>
      <c r="DQ47" s="769"/>
      <c r="DR47" s="769"/>
      <c r="DS47" s="769"/>
      <c r="DT47" s="769"/>
      <c r="DU47" s="769"/>
      <c r="DV47" s="770"/>
      <c r="DW47" s="771"/>
      <c r="DX47" s="772"/>
      <c r="DY47" s="772"/>
      <c r="DZ47" s="772"/>
      <c r="EA47" s="772"/>
      <c r="EB47" s="772"/>
      <c r="EC47" s="773"/>
    </row>
    <row r="48" spans="2:133" ht="10.8" x14ac:dyDescent="0.2">
      <c r="B48" s="241" t="s">
        <v>362</v>
      </c>
      <c r="CD48" s="799"/>
      <c r="CE48" s="800"/>
      <c r="CF48" s="680" t="s">
        <v>363</v>
      </c>
      <c r="CG48" s="681"/>
      <c r="CH48" s="681"/>
      <c r="CI48" s="681"/>
      <c r="CJ48" s="681"/>
      <c r="CK48" s="681"/>
      <c r="CL48" s="681"/>
      <c r="CM48" s="681"/>
      <c r="CN48" s="681"/>
      <c r="CO48" s="681"/>
      <c r="CP48" s="681"/>
      <c r="CQ48" s="682"/>
      <c r="CR48" s="683" t="s">
        <v>130</v>
      </c>
      <c r="CS48" s="684"/>
      <c r="CT48" s="684"/>
      <c r="CU48" s="684"/>
      <c r="CV48" s="684"/>
      <c r="CW48" s="684"/>
      <c r="CX48" s="684"/>
      <c r="CY48" s="685"/>
      <c r="CZ48" s="688" t="s">
        <v>233</v>
      </c>
      <c r="DA48" s="689"/>
      <c r="DB48" s="689"/>
      <c r="DC48" s="701"/>
      <c r="DD48" s="692" t="s">
        <v>233</v>
      </c>
      <c r="DE48" s="684"/>
      <c r="DF48" s="684"/>
      <c r="DG48" s="684"/>
      <c r="DH48" s="684"/>
      <c r="DI48" s="684"/>
      <c r="DJ48" s="684"/>
      <c r="DK48" s="685"/>
      <c r="DL48" s="768"/>
      <c r="DM48" s="769"/>
      <c r="DN48" s="769"/>
      <c r="DO48" s="769"/>
      <c r="DP48" s="769"/>
      <c r="DQ48" s="769"/>
      <c r="DR48" s="769"/>
      <c r="DS48" s="769"/>
      <c r="DT48" s="769"/>
      <c r="DU48" s="769"/>
      <c r="DV48" s="770"/>
      <c r="DW48" s="771"/>
      <c r="DX48" s="772"/>
      <c r="DY48" s="772"/>
      <c r="DZ48" s="772"/>
      <c r="EA48" s="772"/>
      <c r="EB48" s="772"/>
      <c r="EC48" s="773"/>
    </row>
    <row r="49" spans="82:133" ht="11.25" customHeight="1" x14ac:dyDescent="0.2">
      <c r="CD49" s="724" t="s">
        <v>364</v>
      </c>
      <c r="CE49" s="725"/>
      <c r="CF49" s="725"/>
      <c r="CG49" s="725"/>
      <c r="CH49" s="725"/>
      <c r="CI49" s="725"/>
      <c r="CJ49" s="725"/>
      <c r="CK49" s="725"/>
      <c r="CL49" s="725"/>
      <c r="CM49" s="725"/>
      <c r="CN49" s="725"/>
      <c r="CO49" s="725"/>
      <c r="CP49" s="725"/>
      <c r="CQ49" s="726"/>
      <c r="CR49" s="774">
        <v>6290780</v>
      </c>
      <c r="CS49" s="754"/>
      <c r="CT49" s="754"/>
      <c r="CU49" s="754"/>
      <c r="CV49" s="754"/>
      <c r="CW49" s="754"/>
      <c r="CX49" s="754"/>
      <c r="CY49" s="785"/>
      <c r="CZ49" s="780">
        <v>100</v>
      </c>
      <c r="DA49" s="786"/>
      <c r="DB49" s="786"/>
      <c r="DC49" s="787"/>
      <c r="DD49" s="788">
        <v>3498927</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ivjRgMrt3Ys0HwFCiAXWXxUqNT0Id0hUeCH1PsEEPH+gEr25sRgq412HGu+hb1ZdNPOx2jEfbTdoD9NWra9MsQ==" saltValue="0Tsy3Ct1eDBxGOjkJgWS+Q=="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5"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25" zoomScaleSheetLayoutView="70" workbookViewId="0">
      <selection activeCell="G60" sqref="G60"/>
    </sheetView>
  </sheetViews>
  <sheetFormatPr defaultColWidth="0" defaultRowHeight="13.2" zeroHeight="1" x14ac:dyDescent="0.2"/>
  <cols>
    <col min="1" max="130" width="2.77734375" style="290" customWidth="1"/>
    <col min="131" max="131" width="1.6640625" style="290" customWidth="1"/>
    <col min="132" max="16384" width="9" style="290" hidden="1"/>
  </cols>
  <sheetData>
    <row r="1" spans="1:131" s="248" customFormat="1" ht="11.25" customHeight="1" thickBot="1" x14ac:dyDescent="0.25">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5">
      <c r="A2" s="249" t="s">
        <v>365</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366</v>
      </c>
      <c r="DK2" s="831"/>
      <c r="DL2" s="831"/>
      <c r="DM2" s="831"/>
      <c r="DN2" s="831"/>
      <c r="DO2" s="832"/>
      <c r="DP2" s="250"/>
      <c r="DQ2" s="830" t="s">
        <v>367</v>
      </c>
      <c r="DR2" s="831"/>
      <c r="DS2" s="831"/>
      <c r="DT2" s="831"/>
      <c r="DU2" s="831"/>
      <c r="DV2" s="831"/>
      <c r="DW2" s="831"/>
      <c r="DX2" s="831"/>
      <c r="DY2" s="831"/>
      <c r="DZ2" s="832"/>
      <c r="EA2" s="251"/>
    </row>
    <row r="3" spans="1:131" s="248" customFormat="1" ht="11.25" customHeight="1" x14ac:dyDescent="0.2">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5">
      <c r="A4" s="833" t="s">
        <v>368</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369</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2">
      <c r="A5" s="824" t="s">
        <v>370</v>
      </c>
      <c r="B5" s="825"/>
      <c r="C5" s="825"/>
      <c r="D5" s="825"/>
      <c r="E5" s="825"/>
      <c r="F5" s="825"/>
      <c r="G5" s="825"/>
      <c r="H5" s="825"/>
      <c r="I5" s="825"/>
      <c r="J5" s="825"/>
      <c r="K5" s="825"/>
      <c r="L5" s="825"/>
      <c r="M5" s="825"/>
      <c r="N5" s="825"/>
      <c r="O5" s="825"/>
      <c r="P5" s="826"/>
      <c r="Q5" s="801" t="s">
        <v>371</v>
      </c>
      <c r="R5" s="802"/>
      <c r="S5" s="802"/>
      <c r="T5" s="802"/>
      <c r="U5" s="803"/>
      <c r="V5" s="801" t="s">
        <v>372</v>
      </c>
      <c r="W5" s="802"/>
      <c r="X5" s="802"/>
      <c r="Y5" s="802"/>
      <c r="Z5" s="803"/>
      <c r="AA5" s="801" t="s">
        <v>373</v>
      </c>
      <c r="AB5" s="802"/>
      <c r="AC5" s="802"/>
      <c r="AD5" s="802"/>
      <c r="AE5" s="802"/>
      <c r="AF5" s="834" t="s">
        <v>374</v>
      </c>
      <c r="AG5" s="802"/>
      <c r="AH5" s="802"/>
      <c r="AI5" s="802"/>
      <c r="AJ5" s="813"/>
      <c r="AK5" s="802" t="s">
        <v>375</v>
      </c>
      <c r="AL5" s="802"/>
      <c r="AM5" s="802"/>
      <c r="AN5" s="802"/>
      <c r="AO5" s="803"/>
      <c r="AP5" s="801" t="s">
        <v>376</v>
      </c>
      <c r="AQ5" s="802"/>
      <c r="AR5" s="802"/>
      <c r="AS5" s="802"/>
      <c r="AT5" s="803"/>
      <c r="AU5" s="801" t="s">
        <v>377</v>
      </c>
      <c r="AV5" s="802"/>
      <c r="AW5" s="802"/>
      <c r="AX5" s="802"/>
      <c r="AY5" s="813"/>
      <c r="AZ5" s="257"/>
      <c r="BA5" s="257"/>
      <c r="BB5" s="257"/>
      <c r="BC5" s="257"/>
      <c r="BD5" s="257"/>
      <c r="BE5" s="258"/>
      <c r="BF5" s="258"/>
      <c r="BG5" s="258"/>
      <c r="BH5" s="258"/>
      <c r="BI5" s="258"/>
      <c r="BJ5" s="258"/>
      <c r="BK5" s="258"/>
      <c r="BL5" s="258"/>
      <c r="BM5" s="258"/>
      <c r="BN5" s="258"/>
      <c r="BO5" s="258"/>
      <c r="BP5" s="258"/>
      <c r="BQ5" s="824" t="s">
        <v>378</v>
      </c>
      <c r="BR5" s="825"/>
      <c r="BS5" s="825"/>
      <c r="BT5" s="825"/>
      <c r="BU5" s="825"/>
      <c r="BV5" s="825"/>
      <c r="BW5" s="825"/>
      <c r="BX5" s="825"/>
      <c r="BY5" s="825"/>
      <c r="BZ5" s="825"/>
      <c r="CA5" s="825"/>
      <c r="CB5" s="825"/>
      <c r="CC5" s="825"/>
      <c r="CD5" s="825"/>
      <c r="CE5" s="825"/>
      <c r="CF5" s="825"/>
      <c r="CG5" s="826"/>
      <c r="CH5" s="801" t="s">
        <v>379</v>
      </c>
      <c r="CI5" s="802"/>
      <c r="CJ5" s="802"/>
      <c r="CK5" s="802"/>
      <c r="CL5" s="803"/>
      <c r="CM5" s="801" t="s">
        <v>380</v>
      </c>
      <c r="CN5" s="802"/>
      <c r="CO5" s="802"/>
      <c r="CP5" s="802"/>
      <c r="CQ5" s="803"/>
      <c r="CR5" s="801" t="s">
        <v>381</v>
      </c>
      <c r="CS5" s="802"/>
      <c r="CT5" s="802"/>
      <c r="CU5" s="802"/>
      <c r="CV5" s="803"/>
      <c r="CW5" s="801" t="s">
        <v>382</v>
      </c>
      <c r="CX5" s="802"/>
      <c r="CY5" s="802"/>
      <c r="CZ5" s="802"/>
      <c r="DA5" s="803"/>
      <c r="DB5" s="801" t="s">
        <v>383</v>
      </c>
      <c r="DC5" s="802"/>
      <c r="DD5" s="802"/>
      <c r="DE5" s="802"/>
      <c r="DF5" s="803"/>
      <c r="DG5" s="807" t="s">
        <v>384</v>
      </c>
      <c r="DH5" s="808"/>
      <c r="DI5" s="808"/>
      <c r="DJ5" s="808"/>
      <c r="DK5" s="809"/>
      <c r="DL5" s="807" t="s">
        <v>385</v>
      </c>
      <c r="DM5" s="808"/>
      <c r="DN5" s="808"/>
      <c r="DO5" s="808"/>
      <c r="DP5" s="809"/>
      <c r="DQ5" s="801" t="s">
        <v>386</v>
      </c>
      <c r="DR5" s="802"/>
      <c r="DS5" s="802"/>
      <c r="DT5" s="802"/>
      <c r="DU5" s="803"/>
      <c r="DV5" s="801" t="s">
        <v>377</v>
      </c>
      <c r="DW5" s="802"/>
      <c r="DX5" s="802"/>
      <c r="DY5" s="802"/>
      <c r="DZ5" s="813"/>
      <c r="EA5" s="255"/>
    </row>
    <row r="6" spans="1:131" s="256" customFormat="1" ht="26.25" customHeight="1" thickBot="1" x14ac:dyDescent="0.25">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2">
      <c r="A7" s="259">
        <v>1</v>
      </c>
      <c r="B7" s="815" t="s">
        <v>387</v>
      </c>
      <c r="C7" s="816"/>
      <c r="D7" s="816"/>
      <c r="E7" s="816"/>
      <c r="F7" s="816"/>
      <c r="G7" s="816"/>
      <c r="H7" s="816"/>
      <c r="I7" s="816"/>
      <c r="J7" s="816"/>
      <c r="K7" s="816"/>
      <c r="L7" s="816"/>
      <c r="M7" s="816"/>
      <c r="N7" s="816"/>
      <c r="O7" s="816"/>
      <c r="P7" s="817"/>
      <c r="Q7" s="818">
        <v>6926</v>
      </c>
      <c r="R7" s="819"/>
      <c r="S7" s="819"/>
      <c r="T7" s="819"/>
      <c r="U7" s="819"/>
      <c r="V7" s="819">
        <v>6291</v>
      </c>
      <c r="W7" s="819"/>
      <c r="X7" s="819"/>
      <c r="Y7" s="819"/>
      <c r="Z7" s="819"/>
      <c r="AA7" s="819">
        <v>635</v>
      </c>
      <c r="AB7" s="819"/>
      <c r="AC7" s="819"/>
      <c r="AD7" s="819"/>
      <c r="AE7" s="820"/>
      <c r="AF7" s="821">
        <v>411</v>
      </c>
      <c r="AG7" s="822"/>
      <c r="AH7" s="822"/>
      <c r="AI7" s="822"/>
      <c r="AJ7" s="823"/>
      <c r="AK7" s="858">
        <v>351</v>
      </c>
      <c r="AL7" s="859"/>
      <c r="AM7" s="859"/>
      <c r="AN7" s="859"/>
      <c r="AO7" s="859"/>
      <c r="AP7" s="859">
        <v>7421</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t="s">
        <v>577</v>
      </c>
      <c r="BT7" s="863"/>
      <c r="BU7" s="863"/>
      <c r="BV7" s="863"/>
      <c r="BW7" s="863"/>
      <c r="BX7" s="863"/>
      <c r="BY7" s="863"/>
      <c r="BZ7" s="863"/>
      <c r="CA7" s="863"/>
      <c r="CB7" s="863"/>
      <c r="CC7" s="863"/>
      <c r="CD7" s="863"/>
      <c r="CE7" s="863"/>
      <c r="CF7" s="863"/>
      <c r="CG7" s="864"/>
      <c r="CH7" s="865">
        <v>0</v>
      </c>
      <c r="CI7" s="866"/>
      <c r="CJ7" s="866"/>
      <c r="CK7" s="866"/>
      <c r="CL7" s="867"/>
      <c r="CM7" s="855">
        <v>7</v>
      </c>
      <c r="CN7" s="856"/>
      <c r="CO7" s="856"/>
      <c r="CP7" s="856"/>
      <c r="CQ7" s="857"/>
      <c r="CR7" s="855">
        <v>0</v>
      </c>
      <c r="CS7" s="856"/>
      <c r="CT7" s="856"/>
      <c r="CU7" s="856"/>
      <c r="CV7" s="857"/>
      <c r="CW7" s="855">
        <v>0</v>
      </c>
      <c r="CX7" s="856"/>
      <c r="CY7" s="856"/>
      <c r="CZ7" s="856"/>
      <c r="DA7" s="857"/>
      <c r="DB7" s="855">
        <v>0</v>
      </c>
      <c r="DC7" s="856"/>
      <c r="DD7" s="856"/>
      <c r="DE7" s="856"/>
      <c r="DF7" s="857"/>
      <c r="DG7" s="855">
        <v>0</v>
      </c>
      <c r="DH7" s="856"/>
      <c r="DI7" s="856"/>
      <c r="DJ7" s="856"/>
      <c r="DK7" s="857"/>
      <c r="DL7" s="855">
        <v>0</v>
      </c>
      <c r="DM7" s="856"/>
      <c r="DN7" s="856"/>
      <c r="DO7" s="856"/>
      <c r="DP7" s="857"/>
      <c r="DQ7" s="855">
        <v>0</v>
      </c>
      <c r="DR7" s="856"/>
      <c r="DS7" s="856"/>
      <c r="DT7" s="856"/>
      <c r="DU7" s="857"/>
      <c r="DV7" s="836"/>
      <c r="DW7" s="837"/>
      <c r="DX7" s="837"/>
      <c r="DY7" s="837"/>
      <c r="DZ7" s="838"/>
      <c r="EA7" s="255"/>
    </row>
    <row r="8" spans="1:131" s="256" customFormat="1" ht="26.25" customHeight="1" x14ac:dyDescent="0.2">
      <c r="A8" s="262">
        <v>2</v>
      </c>
      <c r="B8" s="839"/>
      <c r="C8" s="840"/>
      <c r="D8" s="840"/>
      <c r="E8" s="840"/>
      <c r="F8" s="840"/>
      <c r="G8" s="840"/>
      <c r="H8" s="840"/>
      <c r="I8" s="840"/>
      <c r="J8" s="840"/>
      <c r="K8" s="840"/>
      <c r="L8" s="840"/>
      <c r="M8" s="840"/>
      <c r="N8" s="840"/>
      <c r="O8" s="840"/>
      <c r="P8" s="841"/>
      <c r="Q8" s="842"/>
      <c r="R8" s="843"/>
      <c r="S8" s="843"/>
      <c r="T8" s="843"/>
      <c r="U8" s="843"/>
      <c r="V8" s="843"/>
      <c r="W8" s="843"/>
      <c r="X8" s="843"/>
      <c r="Y8" s="843"/>
      <c r="Z8" s="843"/>
      <c r="AA8" s="843"/>
      <c r="AB8" s="843"/>
      <c r="AC8" s="843"/>
      <c r="AD8" s="843"/>
      <c r="AE8" s="844"/>
      <c r="AF8" s="845"/>
      <c r="AG8" s="846"/>
      <c r="AH8" s="846"/>
      <c r="AI8" s="846"/>
      <c r="AJ8" s="847"/>
      <c r="AK8" s="848"/>
      <c r="AL8" s="849"/>
      <c r="AM8" s="849"/>
      <c r="AN8" s="849"/>
      <c r="AO8" s="849"/>
      <c r="AP8" s="849"/>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t="s">
        <v>578</v>
      </c>
      <c r="BT8" s="853"/>
      <c r="BU8" s="853"/>
      <c r="BV8" s="853"/>
      <c r="BW8" s="853"/>
      <c r="BX8" s="853"/>
      <c r="BY8" s="853"/>
      <c r="BZ8" s="853"/>
      <c r="CA8" s="853"/>
      <c r="CB8" s="853"/>
      <c r="CC8" s="853"/>
      <c r="CD8" s="853"/>
      <c r="CE8" s="853"/>
      <c r="CF8" s="853"/>
      <c r="CG8" s="854"/>
      <c r="CH8" s="865">
        <v>7</v>
      </c>
      <c r="CI8" s="866"/>
      <c r="CJ8" s="866"/>
      <c r="CK8" s="866"/>
      <c r="CL8" s="867"/>
      <c r="CM8" s="865">
        <v>369</v>
      </c>
      <c r="CN8" s="866"/>
      <c r="CO8" s="866"/>
      <c r="CP8" s="866"/>
      <c r="CQ8" s="867"/>
      <c r="CR8" s="865">
        <v>0</v>
      </c>
      <c r="CS8" s="866"/>
      <c r="CT8" s="866"/>
      <c r="CU8" s="866"/>
      <c r="CV8" s="867"/>
      <c r="CW8" s="865">
        <v>0</v>
      </c>
      <c r="CX8" s="866"/>
      <c r="CY8" s="866"/>
      <c r="CZ8" s="866"/>
      <c r="DA8" s="867"/>
      <c r="DB8" s="865">
        <v>0</v>
      </c>
      <c r="DC8" s="866"/>
      <c r="DD8" s="866"/>
      <c r="DE8" s="866"/>
      <c r="DF8" s="867"/>
      <c r="DG8" s="865">
        <v>0</v>
      </c>
      <c r="DH8" s="866"/>
      <c r="DI8" s="866"/>
      <c r="DJ8" s="866"/>
      <c r="DK8" s="867"/>
      <c r="DL8" s="865">
        <v>2</v>
      </c>
      <c r="DM8" s="866"/>
      <c r="DN8" s="866"/>
      <c r="DO8" s="866"/>
      <c r="DP8" s="867"/>
      <c r="DQ8" s="865">
        <v>2</v>
      </c>
      <c r="DR8" s="866"/>
      <c r="DS8" s="866"/>
      <c r="DT8" s="866"/>
      <c r="DU8" s="867"/>
      <c r="DV8" s="868"/>
      <c r="DW8" s="869"/>
      <c r="DX8" s="869"/>
      <c r="DY8" s="869"/>
      <c r="DZ8" s="870"/>
      <c r="EA8" s="255"/>
    </row>
    <row r="9" spans="1:131" s="256" customFormat="1" ht="26.25" customHeight="1" x14ac:dyDescent="0.2">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c r="BT9" s="853"/>
      <c r="BU9" s="853"/>
      <c r="BV9" s="853"/>
      <c r="BW9" s="853"/>
      <c r="BX9" s="853"/>
      <c r="BY9" s="853"/>
      <c r="BZ9" s="853"/>
      <c r="CA9" s="853"/>
      <c r="CB9" s="853"/>
      <c r="CC9" s="853"/>
      <c r="CD9" s="853"/>
      <c r="CE9" s="853"/>
      <c r="CF9" s="853"/>
      <c r="CG9" s="854"/>
      <c r="CH9" s="865"/>
      <c r="CI9" s="866"/>
      <c r="CJ9" s="866"/>
      <c r="CK9" s="866"/>
      <c r="CL9" s="867"/>
      <c r="CM9" s="865"/>
      <c r="CN9" s="866"/>
      <c r="CO9" s="866"/>
      <c r="CP9" s="866"/>
      <c r="CQ9" s="867"/>
      <c r="CR9" s="865"/>
      <c r="CS9" s="866"/>
      <c r="CT9" s="866"/>
      <c r="CU9" s="866"/>
      <c r="CV9" s="867"/>
      <c r="CW9" s="865"/>
      <c r="CX9" s="866"/>
      <c r="CY9" s="866"/>
      <c r="CZ9" s="866"/>
      <c r="DA9" s="867"/>
      <c r="DB9" s="865"/>
      <c r="DC9" s="866"/>
      <c r="DD9" s="866"/>
      <c r="DE9" s="866"/>
      <c r="DF9" s="867"/>
      <c r="DG9" s="865"/>
      <c r="DH9" s="866"/>
      <c r="DI9" s="866"/>
      <c r="DJ9" s="866"/>
      <c r="DK9" s="867"/>
      <c r="DL9" s="865"/>
      <c r="DM9" s="866"/>
      <c r="DN9" s="866"/>
      <c r="DO9" s="866"/>
      <c r="DP9" s="867"/>
      <c r="DQ9" s="865"/>
      <c r="DR9" s="866"/>
      <c r="DS9" s="866"/>
      <c r="DT9" s="866"/>
      <c r="DU9" s="867"/>
      <c r="DV9" s="868"/>
      <c r="DW9" s="869"/>
      <c r="DX9" s="869"/>
      <c r="DY9" s="869"/>
      <c r="DZ9" s="870"/>
      <c r="EA9" s="255"/>
    </row>
    <row r="10" spans="1:131" s="256" customFormat="1" ht="26.25" customHeight="1" x14ac:dyDescent="0.2">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x14ac:dyDescent="0.2">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x14ac:dyDescent="0.2">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2">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2">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2">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2">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2">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2">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2">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2">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5">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2">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388</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5">
      <c r="A23" s="265" t="s">
        <v>389</v>
      </c>
      <c r="B23" s="874" t="s">
        <v>390</v>
      </c>
      <c r="C23" s="875"/>
      <c r="D23" s="875"/>
      <c r="E23" s="875"/>
      <c r="F23" s="875"/>
      <c r="G23" s="875"/>
      <c r="H23" s="875"/>
      <c r="I23" s="875"/>
      <c r="J23" s="875"/>
      <c r="K23" s="875"/>
      <c r="L23" s="875"/>
      <c r="M23" s="875"/>
      <c r="N23" s="875"/>
      <c r="O23" s="875"/>
      <c r="P23" s="876"/>
      <c r="Q23" s="877"/>
      <c r="R23" s="878"/>
      <c r="S23" s="878"/>
      <c r="T23" s="878"/>
      <c r="U23" s="878"/>
      <c r="V23" s="878"/>
      <c r="W23" s="878"/>
      <c r="X23" s="878"/>
      <c r="Y23" s="878"/>
      <c r="Z23" s="878"/>
      <c r="AA23" s="878"/>
      <c r="AB23" s="878"/>
      <c r="AC23" s="878"/>
      <c r="AD23" s="878"/>
      <c r="AE23" s="879"/>
      <c r="AF23" s="880">
        <v>411</v>
      </c>
      <c r="AG23" s="878"/>
      <c r="AH23" s="878"/>
      <c r="AI23" s="878"/>
      <c r="AJ23" s="881"/>
      <c r="AK23" s="882"/>
      <c r="AL23" s="883"/>
      <c r="AM23" s="883"/>
      <c r="AN23" s="883"/>
      <c r="AO23" s="883"/>
      <c r="AP23" s="878"/>
      <c r="AQ23" s="878"/>
      <c r="AR23" s="878"/>
      <c r="AS23" s="878"/>
      <c r="AT23" s="878"/>
      <c r="AU23" s="884"/>
      <c r="AV23" s="884"/>
      <c r="AW23" s="884"/>
      <c r="AX23" s="884"/>
      <c r="AY23" s="885"/>
      <c r="AZ23" s="893" t="s">
        <v>130</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2">
      <c r="A24" s="892" t="s">
        <v>391</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5">
      <c r="A25" s="833" t="s">
        <v>392</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2">
      <c r="A26" s="824" t="s">
        <v>370</v>
      </c>
      <c r="B26" s="825"/>
      <c r="C26" s="825"/>
      <c r="D26" s="825"/>
      <c r="E26" s="825"/>
      <c r="F26" s="825"/>
      <c r="G26" s="825"/>
      <c r="H26" s="825"/>
      <c r="I26" s="825"/>
      <c r="J26" s="825"/>
      <c r="K26" s="825"/>
      <c r="L26" s="825"/>
      <c r="M26" s="825"/>
      <c r="N26" s="825"/>
      <c r="O26" s="825"/>
      <c r="P26" s="826"/>
      <c r="Q26" s="801" t="s">
        <v>393</v>
      </c>
      <c r="R26" s="802"/>
      <c r="S26" s="802"/>
      <c r="T26" s="802"/>
      <c r="U26" s="803"/>
      <c r="V26" s="801" t="s">
        <v>394</v>
      </c>
      <c r="W26" s="802"/>
      <c r="X26" s="802"/>
      <c r="Y26" s="802"/>
      <c r="Z26" s="803"/>
      <c r="AA26" s="801" t="s">
        <v>395</v>
      </c>
      <c r="AB26" s="802"/>
      <c r="AC26" s="802"/>
      <c r="AD26" s="802"/>
      <c r="AE26" s="802"/>
      <c r="AF26" s="896" t="s">
        <v>396</v>
      </c>
      <c r="AG26" s="897"/>
      <c r="AH26" s="897"/>
      <c r="AI26" s="897"/>
      <c r="AJ26" s="898"/>
      <c r="AK26" s="802" t="s">
        <v>397</v>
      </c>
      <c r="AL26" s="802"/>
      <c r="AM26" s="802"/>
      <c r="AN26" s="802"/>
      <c r="AO26" s="803"/>
      <c r="AP26" s="801" t="s">
        <v>398</v>
      </c>
      <c r="AQ26" s="802"/>
      <c r="AR26" s="802"/>
      <c r="AS26" s="802"/>
      <c r="AT26" s="803"/>
      <c r="AU26" s="801" t="s">
        <v>399</v>
      </c>
      <c r="AV26" s="802"/>
      <c r="AW26" s="802"/>
      <c r="AX26" s="802"/>
      <c r="AY26" s="803"/>
      <c r="AZ26" s="801" t="s">
        <v>400</v>
      </c>
      <c r="BA26" s="802"/>
      <c r="BB26" s="802"/>
      <c r="BC26" s="802"/>
      <c r="BD26" s="803"/>
      <c r="BE26" s="801" t="s">
        <v>377</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5">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2">
      <c r="A28" s="267">
        <v>1</v>
      </c>
      <c r="B28" s="815" t="s">
        <v>401</v>
      </c>
      <c r="C28" s="816"/>
      <c r="D28" s="816"/>
      <c r="E28" s="816"/>
      <c r="F28" s="816"/>
      <c r="G28" s="816"/>
      <c r="H28" s="816"/>
      <c r="I28" s="816"/>
      <c r="J28" s="816"/>
      <c r="K28" s="816"/>
      <c r="L28" s="816"/>
      <c r="M28" s="816"/>
      <c r="N28" s="816"/>
      <c r="O28" s="816"/>
      <c r="P28" s="817"/>
      <c r="Q28" s="906">
        <v>751</v>
      </c>
      <c r="R28" s="907"/>
      <c r="S28" s="907"/>
      <c r="T28" s="907"/>
      <c r="U28" s="907"/>
      <c r="V28" s="907">
        <v>664</v>
      </c>
      <c r="W28" s="907"/>
      <c r="X28" s="907"/>
      <c r="Y28" s="907"/>
      <c r="Z28" s="907"/>
      <c r="AA28" s="907">
        <v>87</v>
      </c>
      <c r="AB28" s="907"/>
      <c r="AC28" s="907"/>
      <c r="AD28" s="907"/>
      <c r="AE28" s="908"/>
      <c r="AF28" s="909">
        <v>87</v>
      </c>
      <c r="AG28" s="907"/>
      <c r="AH28" s="907"/>
      <c r="AI28" s="907"/>
      <c r="AJ28" s="910"/>
      <c r="AK28" s="911">
        <v>93</v>
      </c>
      <c r="AL28" s="902"/>
      <c r="AM28" s="902"/>
      <c r="AN28" s="902"/>
      <c r="AO28" s="902"/>
      <c r="AP28" s="902">
        <v>0</v>
      </c>
      <c r="AQ28" s="902"/>
      <c r="AR28" s="902"/>
      <c r="AS28" s="902"/>
      <c r="AT28" s="902"/>
      <c r="AU28" s="902">
        <v>0</v>
      </c>
      <c r="AV28" s="902"/>
      <c r="AW28" s="902"/>
      <c r="AX28" s="902"/>
      <c r="AY28" s="902"/>
      <c r="AZ28" s="903"/>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2">
      <c r="A29" s="267">
        <v>2</v>
      </c>
      <c r="B29" s="839" t="s">
        <v>402</v>
      </c>
      <c r="C29" s="840"/>
      <c r="D29" s="840"/>
      <c r="E29" s="840"/>
      <c r="F29" s="840"/>
      <c r="G29" s="840"/>
      <c r="H29" s="840"/>
      <c r="I29" s="840"/>
      <c r="J29" s="840"/>
      <c r="K29" s="840"/>
      <c r="L29" s="840"/>
      <c r="M29" s="840"/>
      <c r="N29" s="840"/>
      <c r="O29" s="840"/>
      <c r="P29" s="841"/>
      <c r="Q29" s="842">
        <v>457</v>
      </c>
      <c r="R29" s="843"/>
      <c r="S29" s="843"/>
      <c r="T29" s="843"/>
      <c r="U29" s="843"/>
      <c r="V29" s="843">
        <v>442</v>
      </c>
      <c r="W29" s="843"/>
      <c r="X29" s="843"/>
      <c r="Y29" s="843"/>
      <c r="Z29" s="843"/>
      <c r="AA29" s="843">
        <v>15</v>
      </c>
      <c r="AB29" s="843"/>
      <c r="AC29" s="843"/>
      <c r="AD29" s="843"/>
      <c r="AE29" s="844"/>
      <c r="AF29" s="845">
        <v>15</v>
      </c>
      <c r="AG29" s="846"/>
      <c r="AH29" s="846"/>
      <c r="AI29" s="846"/>
      <c r="AJ29" s="847"/>
      <c r="AK29" s="914">
        <v>86</v>
      </c>
      <c r="AL29" s="915"/>
      <c r="AM29" s="915"/>
      <c r="AN29" s="915"/>
      <c r="AO29" s="915"/>
      <c r="AP29" s="915">
        <v>0</v>
      </c>
      <c r="AQ29" s="915"/>
      <c r="AR29" s="915"/>
      <c r="AS29" s="915"/>
      <c r="AT29" s="915"/>
      <c r="AU29" s="915">
        <v>0</v>
      </c>
      <c r="AV29" s="915"/>
      <c r="AW29" s="915"/>
      <c r="AX29" s="915"/>
      <c r="AY29" s="915"/>
      <c r="AZ29" s="916"/>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2">
      <c r="A30" s="267">
        <v>3</v>
      </c>
      <c r="B30" s="839" t="s">
        <v>403</v>
      </c>
      <c r="C30" s="840"/>
      <c r="D30" s="840"/>
      <c r="E30" s="840"/>
      <c r="F30" s="840"/>
      <c r="G30" s="840"/>
      <c r="H30" s="840"/>
      <c r="I30" s="840"/>
      <c r="J30" s="840"/>
      <c r="K30" s="840"/>
      <c r="L30" s="840"/>
      <c r="M30" s="840"/>
      <c r="N30" s="840"/>
      <c r="O30" s="840"/>
      <c r="P30" s="841"/>
      <c r="Q30" s="842">
        <v>32</v>
      </c>
      <c r="R30" s="843"/>
      <c r="S30" s="843"/>
      <c r="T30" s="843"/>
      <c r="U30" s="843"/>
      <c r="V30" s="843">
        <v>31</v>
      </c>
      <c r="W30" s="843"/>
      <c r="X30" s="843"/>
      <c r="Y30" s="843"/>
      <c r="Z30" s="843"/>
      <c r="AA30" s="843">
        <v>1</v>
      </c>
      <c r="AB30" s="843"/>
      <c r="AC30" s="843"/>
      <c r="AD30" s="843"/>
      <c r="AE30" s="844"/>
      <c r="AF30" s="845">
        <v>1</v>
      </c>
      <c r="AG30" s="846"/>
      <c r="AH30" s="846"/>
      <c r="AI30" s="846"/>
      <c r="AJ30" s="847"/>
      <c r="AK30" s="914">
        <v>15</v>
      </c>
      <c r="AL30" s="915"/>
      <c r="AM30" s="915"/>
      <c r="AN30" s="915"/>
      <c r="AO30" s="915"/>
      <c r="AP30" s="915">
        <v>0</v>
      </c>
      <c r="AQ30" s="915"/>
      <c r="AR30" s="915"/>
      <c r="AS30" s="915"/>
      <c r="AT30" s="915"/>
      <c r="AU30" s="915">
        <v>0</v>
      </c>
      <c r="AV30" s="915"/>
      <c r="AW30" s="915"/>
      <c r="AX30" s="915"/>
      <c r="AY30" s="915"/>
      <c r="AZ30" s="916"/>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2">
      <c r="A31" s="267">
        <v>4</v>
      </c>
      <c r="B31" s="839" t="s">
        <v>569</v>
      </c>
      <c r="C31" s="840"/>
      <c r="D31" s="840"/>
      <c r="E31" s="840"/>
      <c r="F31" s="840"/>
      <c r="G31" s="840"/>
      <c r="H31" s="840"/>
      <c r="I31" s="840"/>
      <c r="J31" s="840"/>
      <c r="K31" s="840"/>
      <c r="L31" s="840"/>
      <c r="M31" s="840"/>
      <c r="N31" s="840"/>
      <c r="O31" s="840"/>
      <c r="P31" s="841"/>
      <c r="Q31" s="842">
        <v>423</v>
      </c>
      <c r="R31" s="843"/>
      <c r="S31" s="843"/>
      <c r="T31" s="843"/>
      <c r="U31" s="843"/>
      <c r="V31" s="843">
        <v>411</v>
      </c>
      <c r="W31" s="843"/>
      <c r="X31" s="843"/>
      <c r="Y31" s="843"/>
      <c r="Z31" s="843"/>
      <c r="AA31" s="843">
        <v>12</v>
      </c>
      <c r="AB31" s="843"/>
      <c r="AC31" s="843"/>
      <c r="AD31" s="843"/>
      <c r="AE31" s="844"/>
      <c r="AF31" s="845">
        <v>2</v>
      </c>
      <c r="AG31" s="846"/>
      <c r="AH31" s="846"/>
      <c r="AI31" s="846"/>
      <c r="AJ31" s="847"/>
      <c r="AK31" s="914">
        <v>82</v>
      </c>
      <c r="AL31" s="915"/>
      <c r="AM31" s="915"/>
      <c r="AN31" s="915"/>
      <c r="AO31" s="915"/>
      <c r="AP31" s="915">
        <v>1443</v>
      </c>
      <c r="AQ31" s="915"/>
      <c r="AR31" s="915"/>
      <c r="AS31" s="915"/>
      <c r="AT31" s="915"/>
      <c r="AU31" s="915">
        <v>1443</v>
      </c>
      <c r="AV31" s="915"/>
      <c r="AW31" s="915"/>
      <c r="AX31" s="915"/>
      <c r="AY31" s="915"/>
      <c r="AZ31" s="916"/>
      <c r="BA31" s="916"/>
      <c r="BB31" s="916"/>
      <c r="BC31" s="916"/>
      <c r="BD31" s="916"/>
      <c r="BE31" s="912" t="s">
        <v>572</v>
      </c>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2">
      <c r="A32" s="267">
        <v>5</v>
      </c>
      <c r="B32" s="839" t="s">
        <v>570</v>
      </c>
      <c r="C32" s="840"/>
      <c r="D32" s="840"/>
      <c r="E32" s="840"/>
      <c r="F32" s="840"/>
      <c r="G32" s="840"/>
      <c r="H32" s="840"/>
      <c r="I32" s="840"/>
      <c r="J32" s="840"/>
      <c r="K32" s="840"/>
      <c r="L32" s="840"/>
      <c r="M32" s="840"/>
      <c r="N32" s="840"/>
      <c r="O32" s="840"/>
      <c r="P32" s="841"/>
      <c r="Q32" s="842">
        <v>34</v>
      </c>
      <c r="R32" s="843"/>
      <c r="S32" s="843"/>
      <c r="T32" s="843"/>
      <c r="U32" s="843"/>
      <c r="V32" s="843">
        <v>25</v>
      </c>
      <c r="W32" s="843"/>
      <c r="X32" s="843"/>
      <c r="Y32" s="843"/>
      <c r="Z32" s="843"/>
      <c r="AA32" s="843">
        <v>9</v>
      </c>
      <c r="AB32" s="843"/>
      <c r="AC32" s="843"/>
      <c r="AD32" s="843"/>
      <c r="AE32" s="844"/>
      <c r="AF32" s="845">
        <v>2</v>
      </c>
      <c r="AG32" s="846"/>
      <c r="AH32" s="846"/>
      <c r="AI32" s="846"/>
      <c r="AJ32" s="847"/>
      <c r="AK32" s="914">
        <v>22</v>
      </c>
      <c r="AL32" s="915"/>
      <c r="AM32" s="915"/>
      <c r="AN32" s="915"/>
      <c r="AO32" s="915"/>
      <c r="AP32" s="915">
        <v>39</v>
      </c>
      <c r="AQ32" s="915"/>
      <c r="AR32" s="915"/>
      <c r="AS32" s="915"/>
      <c r="AT32" s="915"/>
      <c r="AU32" s="915">
        <v>39</v>
      </c>
      <c r="AV32" s="915"/>
      <c r="AW32" s="915"/>
      <c r="AX32" s="915"/>
      <c r="AY32" s="915"/>
      <c r="AZ32" s="916"/>
      <c r="BA32" s="916"/>
      <c r="BB32" s="916"/>
      <c r="BC32" s="916"/>
      <c r="BD32" s="916"/>
      <c r="BE32" s="912" t="s">
        <v>572</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2">
      <c r="A33" s="267">
        <v>6</v>
      </c>
      <c r="B33" s="839" t="s">
        <v>571</v>
      </c>
      <c r="C33" s="840"/>
      <c r="D33" s="840"/>
      <c r="E33" s="840"/>
      <c r="F33" s="840"/>
      <c r="G33" s="840"/>
      <c r="H33" s="840"/>
      <c r="I33" s="840"/>
      <c r="J33" s="840"/>
      <c r="K33" s="840"/>
      <c r="L33" s="840"/>
      <c r="M33" s="840"/>
      <c r="N33" s="840"/>
      <c r="O33" s="840"/>
      <c r="P33" s="841"/>
      <c r="Q33" s="842">
        <v>14</v>
      </c>
      <c r="R33" s="843"/>
      <c r="S33" s="843"/>
      <c r="T33" s="843"/>
      <c r="U33" s="843"/>
      <c r="V33" s="843">
        <v>8</v>
      </c>
      <c r="W33" s="843"/>
      <c r="X33" s="843"/>
      <c r="Y33" s="843"/>
      <c r="Z33" s="843"/>
      <c r="AA33" s="843">
        <v>6</v>
      </c>
      <c r="AB33" s="843"/>
      <c r="AC33" s="843"/>
      <c r="AD33" s="843"/>
      <c r="AE33" s="844"/>
      <c r="AF33" s="845">
        <v>6</v>
      </c>
      <c r="AG33" s="846"/>
      <c r="AH33" s="846"/>
      <c r="AI33" s="846"/>
      <c r="AJ33" s="847"/>
      <c r="AK33" s="914">
        <v>7</v>
      </c>
      <c r="AL33" s="915"/>
      <c r="AM33" s="915"/>
      <c r="AN33" s="915"/>
      <c r="AO33" s="915"/>
      <c r="AP33" s="915">
        <v>10</v>
      </c>
      <c r="AQ33" s="915"/>
      <c r="AR33" s="915"/>
      <c r="AS33" s="915"/>
      <c r="AT33" s="915"/>
      <c r="AU33" s="915">
        <v>10</v>
      </c>
      <c r="AV33" s="915"/>
      <c r="AW33" s="915"/>
      <c r="AX33" s="915"/>
      <c r="AY33" s="915"/>
      <c r="AZ33" s="916"/>
      <c r="BA33" s="916"/>
      <c r="BB33" s="916"/>
      <c r="BC33" s="916"/>
      <c r="BD33" s="916"/>
      <c r="BE33" s="912" t="s">
        <v>572</v>
      </c>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2">
      <c r="A34" s="267">
        <v>7</v>
      </c>
      <c r="B34" s="839"/>
      <c r="C34" s="840"/>
      <c r="D34" s="840"/>
      <c r="E34" s="840"/>
      <c r="F34" s="840"/>
      <c r="G34" s="840"/>
      <c r="H34" s="840"/>
      <c r="I34" s="840"/>
      <c r="J34" s="840"/>
      <c r="K34" s="840"/>
      <c r="L34" s="840"/>
      <c r="M34" s="840"/>
      <c r="N34" s="840"/>
      <c r="O34" s="840"/>
      <c r="P34" s="841"/>
      <c r="Q34" s="842"/>
      <c r="R34" s="843"/>
      <c r="S34" s="843"/>
      <c r="T34" s="843"/>
      <c r="U34" s="843"/>
      <c r="V34" s="843"/>
      <c r="W34" s="843"/>
      <c r="X34" s="843"/>
      <c r="Y34" s="843"/>
      <c r="Z34" s="843"/>
      <c r="AA34" s="843"/>
      <c r="AB34" s="843"/>
      <c r="AC34" s="843"/>
      <c r="AD34" s="843"/>
      <c r="AE34" s="844"/>
      <c r="AF34" s="845"/>
      <c r="AG34" s="846"/>
      <c r="AH34" s="846"/>
      <c r="AI34" s="846"/>
      <c r="AJ34" s="847"/>
      <c r="AK34" s="914"/>
      <c r="AL34" s="915"/>
      <c r="AM34" s="915"/>
      <c r="AN34" s="915"/>
      <c r="AO34" s="915"/>
      <c r="AP34" s="915"/>
      <c r="AQ34" s="915"/>
      <c r="AR34" s="915"/>
      <c r="AS34" s="915"/>
      <c r="AT34" s="915"/>
      <c r="AU34" s="915"/>
      <c r="AV34" s="915"/>
      <c r="AW34" s="915"/>
      <c r="AX34" s="915"/>
      <c r="AY34" s="915"/>
      <c r="AZ34" s="916"/>
      <c r="BA34" s="916"/>
      <c r="BB34" s="916"/>
      <c r="BC34" s="916"/>
      <c r="BD34" s="916"/>
      <c r="BE34" s="912"/>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2">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4"/>
      <c r="AL35" s="915"/>
      <c r="AM35" s="915"/>
      <c r="AN35" s="915"/>
      <c r="AO35" s="915"/>
      <c r="AP35" s="915"/>
      <c r="AQ35" s="915"/>
      <c r="AR35" s="915"/>
      <c r="AS35" s="915"/>
      <c r="AT35" s="915"/>
      <c r="AU35" s="915"/>
      <c r="AV35" s="915"/>
      <c r="AW35" s="915"/>
      <c r="AX35" s="915"/>
      <c r="AY35" s="915"/>
      <c r="AZ35" s="916"/>
      <c r="BA35" s="916"/>
      <c r="BB35" s="916"/>
      <c r="BC35" s="916"/>
      <c r="BD35" s="916"/>
      <c r="BE35" s="912"/>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2">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2">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2">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2">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2">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2">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2">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2">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2">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2">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2">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2">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2">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2">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2">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2">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2">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2">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2">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2">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2">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2">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2">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2">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2">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5">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2">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404</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5">
      <c r="A63" s="265" t="s">
        <v>389</v>
      </c>
      <c r="B63" s="874" t="s">
        <v>405</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113</v>
      </c>
      <c r="AG63" s="926"/>
      <c r="AH63" s="926"/>
      <c r="AI63" s="926"/>
      <c r="AJ63" s="927"/>
      <c r="AK63" s="928"/>
      <c r="AL63" s="923"/>
      <c r="AM63" s="923"/>
      <c r="AN63" s="923"/>
      <c r="AO63" s="923"/>
      <c r="AP63" s="926">
        <v>1492</v>
      </c>
      <c r="AQ63" s="926"/>
      <c r="AR63" s="926"/>
      <c r="AS63" s="926"/>
      <c r="AT63" s="926"/>
      <c r="AU63" s="926">
        <v>1492</v>
      </c>
      <c r="AV63" s="926"/>
      <c r="AW63" s="926"/>
      <c r="AX63" s="926"/>
      <c r="AY63" s="926"/>
      <c r="AZ63" s="930"/>
      <c r="BA63" s="930"/>
      <c r="BB63" s="930"/>
      <c r="BC63" s="930"/>
      <c r="BD63" s="930"/>
      <c r="BE63" s="931"/>
      <c r="BF63" s="931"/>
      <c r="BG63" s="931"/>
      <c r="BH63" s="931"/>
      <c r="BI63" s="932"/>
      <c r="BJ63" s="933" t="s">
        <v>406</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2">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5">
      <c r="A65" s="253" t="s">
        <v>407</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2">
      <c r="A66" s="824" t="s">
        <v>408</v>
      </c>
      <c r="B66" s="825"/>
      <c r="C66" s="825"/>
      <c r="D66" s="825"/>
      <c r="E66" s="825"/>
      <c r="F66" s="825"/>
      <c r="G66" s="825"/>
      <c r="H66" s="825"/>
      <c r="I66" s="825"/>
      <c r="J66" s="825"/>
      <c r="K66" s="825"/>
      <c r="L66" s="825"/>
      <c r="M66" s="825"/>
      <c r="N66" s="825"/>
      <c r="O66" s="825"/>
      <c r="P66" s="826"/>
      <c r="Q66" s="801" t="s">
        <v>409</v>
      </c>
      <c r="R66" s="802"/>
      <c r="S66" s="802"/>
      <c r="T66" s="802"/>
      <c r="U66" s="803"/>
      <c r="V66" s="801" t="s">
        <v>394</v>
      </c>
      <c r="W66" s="802"/>
      <c r="X66" s="802"/>
      <c r="Y66" s="802"/>
      <c r="Z66" s="803"/>
      <c r="AA66" s="801" t="s">
        <v>410</v>
      </c>
      <c r="AB66" s="802"/>
      <c r="AC66" s="802"/>
      <c r="AD66" s="802"/>
      <c r="AE66" s="803"/>
      <c r="AF66" s="936" t="s">
        <v>396</v>
      </c>
      <c r="AG66" s="897"/>
      <c r="AH66" s="897"/>
      <c r="AI66" s="897"/>
      <c r="AJ66" s="937"/>
      <c r="AK66" s="801" t="s">
        <v>397</v>
      </c>
      <c r="AL66" s="825"/>
      <c r="AM66" s="825"/>
      <c r="AN66" s="825"/>
      <c r="AO66" s="826"/>
      <c r="AP66" s="801" t="s">
        <v>398</v>
      </c>
      <c r="AQ66" s="802"/>
      <c r="AR66" s="802"/>
      <c r="AS66" s="802"/>
      <c r="AT66" s="803"/>
      <c r="AU66" s="801" t="s">
        <v>411</v>
      </c>
      <c r="AV66" s="802"/>
      <c r="AW66" s="802"/>
      <c r="AX66" s="802"/>
      <c r="AY66" s="803"/>
      <c r="AZ66" s="801" t="s">
        <v>377</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5">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2">
      <c r="A68" s="259">
        <v>1</v>
      </c>
      <c r="B68" s="953" t="s">
        <v>573</v>
      </c>
      <c r="C68" s="954"/>
      <c r="D68" s="954"/>
      <c r="E68" s="954"/>
      <c r="F68" s="954"/>
      <c r="G68" s="954"/>
      <c r="H68" s="954"/>
      <c r="I68" s="954"/>
      <c r="J68" s="954"/>
      <c r="K68" s="954"/>
      <c r="L68" s="954"/>
      <c r="M68" s="954"/>
      <c r="N68" s="954"/>
      <c r="O68" s="954"/>
      <c r="P68" s="955"/>
      <c r="Q68" s="956">
        <v>201</v>
      </c>
      <c r="R68" s="950"/>
      <c r="S68" s="950"/>
      <c r="T68" s="950"/>
      <c r="U68" s="950"/>
      <c r="V68" s="950">
        <v>200</v>
      </c>
      <c r="W68" s="950"/>
      <c r="X68" s="950"/>
      <c r="Y68" s="950"/>
      <c r="Z68" s="950"/>
      <c r="AA68" s="950">
        <v>1</v>
      </c>
      <c r="AB68" s="950"/>
      <c r="AC68" s="950"/>
      <c r="AD68" s="950"/>
      <c r="AE68" s="950"/>
      <c r="AF68" s="950">
        <v>1</v>
      </c>
      <c r="AG68" s="950"/>
      <c r="AH68" s="950"/>
      <c r="AI68" s="950"/>
      <c r="AJ68" s="950"/>
      <c r="AK68" s="950">
        <v>0</v>
      </c>
      <c r="AL68" s="950"/>
      <c r="AM68" s="950"/>
      <c r="AN68" s="950"/>
      <c r="AO68" s="950"/>
      <c r="AP68" s="950">
        <v>0</v>
      </c>
      <c r="AQ68" s="950"/>
      <c r="AR68" s="950"/>
      <c r="AS68" s="950"/>
      <c r="AT68" s="950"/>
      <c r="AU68" s="950">
        <v>0</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2">
      <c r="A69" s="262">
        <v>2</v>
      </c>
      <c r="B69" s="957" t="s">
        <v>574</v>
      </c>
      <c r="C69" s="958"/>
      <c r="D69" s="958"/>
      <c r="E69" s="958"/>
      <c r="F69" s="958"/>
      <c r="G69" s="958"/>
      <c r="H69" s="958"/>
      <c r="I69" s="958"/>
      <c r="J69" s="958"/>
      <c r="K69" s="958"/>
      <c r="L69" s="958"/>
      <c r="M69" s="958"/>
      <c r="N69" s="958"/>
      <c r="O69" s="958"/>
      <c r="P69" s="959"/>
      <c r="Q69" s="960">
        <v>9663</v>
      </c>
      <c r="R69" s="915"/>
      <c r="S69" s="915"/>
      <c r="T69" s="915"/>
      <c r="U69" s="915"/>
      <c r="V69" s="915">
        <v>9392</v>
      </c>
      <c r="W69" s="915"/>
      <c r="X69" s="915"/>
      <c r="Y69" s="915"/>
      <c r="Z69" s="915"/>
      <c r="AA69" s="915">
        <v>271</v>
      </c>
      <c r="AB69" s="915"/>
      <c r="AC69" s="915"/>
      <c r="AD69" s="915"/>
      <c r="AE69" s="915"/>
      <c r="AF69" s="915">
        <v>271</v>
      </c>
      <c r="AG69" s="915"/>
      <c r="AH69" s="915"/>
      <c r="AI69" s="915"/>
      <c r="AJ69" s="915"/>
      <c r="AK69" s="915">
        <v>0</v>
      </c>
      <c r="AL69" s="915"/>
      <c r="AM69" s="915"/>
      <c r="AN69" s="915"/>
      <c r="AO69" s="915"/>
      <c r="AP69" s="915">
        <v>0</v>
      </c>
      <c r="AQ69" s="915"/>
      <c r="AR69" s="915"/>
      <c r="AS69" s="915"/>
      <c r="AT69" s="915"/>
      <c r="AU69" s="915">
        <v>0</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2">
      <c r="A70" s="262">
        <v>3</v>
      </c>
      <c r="B70" s="957" t="s">
        <v>575</v>
      </c>
      <c r="C70" s="958"/>
      <c r="D70" s="958"/>
      <c r="E70" s="958"/>
      <c r="F70" s="958"/>
      <c r="G70" s="958"/>
      <c r="H70" s="958"/>
      <c r="I70" s="958"/>
      <c r="J70" s="958"/>
      <c r="K70" s="958"/>
      <c r="L70" s="958"/>
      <c r="M70" s="958"/>
      <c r="N70" s="958"/>
      <c r="O70" s="958"/>
      <c r="P70" s="959"/>
      <c r="Q70" s="960">
        <v>69</v>
      </c>
      <c r="R70" s="915"/>
      <c r="S70" s="915"/>
      <c r="T70" s="915"/>
      <c r="U70" s="915"/>
      <c r="V70" s="915">
        <v>66</v>
      </c>
      <c r="W70" s="915"/>
      <c r="X70" s="915"/>
      <c r="Y70" s="915"/>
      <c r="Z70" s="915"/>
      <c r="AA70" s="915">
        <v>3</v>
      </c>
      <c r="AB70" s="915"/>
      <c r="AC70" s="915"/>
      <c r="AD70" s="915"/>
      <c r="AE70" s="915"/>
      <c r="AF70" s="915">
        <v>3</v>
      </c>
      <c r="AG70" s="915"/>
      <c r="AH70" s="915"/>
      <c r="AI70" s="915"/>
      <c r="AJ70" s="915"/>
      <c r="AK70" s="915">
        <v>1</v>
      </c>
      <c r="AL70" s="915"/>
      <c r="AM70" s="915"/>
      <c r="AN70" s="915"/>
      <c r="AO70" s="915"/>
      <c r="AP70" s="915">
        <v>0</v>
      </c>
      <c r="AQ70" s="915"/>
      <c r="AR70" s="915"/>
      <c r="AS70" s="915"/>
      <c r="AT70" s="915"/>
      <c r="AU70" s="915">
        <v>0</v>
      </c>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2">
      <c r="A71" s="262">
        <v>4</v>
      </c>
      <c r="B71" s="957" t="s">
        <v>576</v>
      </c>
      <c r="C71" s="958"/>
      <c r="D71" s="958"/>
      <c r="E71" s="958"/>
      <c r="F71" s="958"/>
      <c r="G71" s="958"/>
      <c r="H71" s="958"/>
      <c r="I71" s="958"/>
      <c r="J71" s="958"/>
      <c r="K71" s="958"/>
      <c r="L71" s="958"/>
      <c r="M71" s="958"/>
      <c r="N71" s="958"/>
      <c r="O71" s="958"/>
      <c r="P71" s="959"/>
      <c r="Q71" s="960">
        <v>156</v>
      </c>
      <c r="R71" s="915"/>
      <c r="S71" s="915"/>
      <c r="T71" s="915"/>
      <c r="U71" s="915"/>
      <c r="V71" s="915">
        <v>120</v>
      </c>
      <c r="W71" s="915"/>
      <c r="X71" s="915"/>
      <c r="Y71" s="915"/>
      <c r="Z71" s="915"/>
      <c r="AA71" s="915">
        <v>36</v>
      </c>
      <c r="AB71" s="915"/>
      <c r="AC71" s="915"/>
      <c r="AD71" s="915"/>
      <c r="AE71" s="915"/>
      <c r="AF71" s="915">
        <v>36</v>
      </c>
      <c r="AG71" s="915"/>
      <c r="AH71" s="915"/>
      <c r="AI71" s="915"/>
      <c r="AJ71" s="915"/>
      <c r="AK71" s="915">
        <v>0</v>
      </c>
      <c r="AL71" s="915"/>
      <c r="AM71" s="915"/>
      <c r="AN71" s="915"/>
      <c r="AO71" s="915"/>
      <c r="AP71" s="915">
        <v>0</v>
      </c>
      <c r="AQ71" s="915"/>
      <c r="AR71" s="915"/>
      <c r="AS71" s="915"/>
      <c r="AT71" s="915"/>
      <c r="AU71" s="915">
        <v>0</v>
      </c>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2">
      <c r="A72" s="262">
        <v>5</v>
      </c>
      <c r="B72" s="957"/>
      <c r="C72" s="958"/>
      <c r="D72" s="958"/>
      <c r="E72" s="958"/>
      <c r="F72" s="958"/>
      <c r="G72" s="958"/>
      <c r="H72" s="958"/>
      <c r="I72" s="958"/>
      <c r="J72" s="958"/>
      <c r="K72" s="958"/>
      <c r="L72" s="958"/>
      <c r="M72" s="958"/>
      <c r="N72" s="958"/>
      <c r="O72" s="958"/>
      <c r="P72" s="959"/>
      <c r="Q72" s="960"/>
      <c r="R72" s="915"/>
      <c r="S72" s="915"/>
      <c r="T72" s="915"/>
      <c r="U72" s="915"/>
      <c r="V72" s="915"/>
      <c r="W72" s="915"/>
      <c r="X72" s="915"/>
      <c r="Y72" s="915"/>
      <c r="Z72" s="915"/>
      <c r="AA72" s="915"/>
      <c r="AB72" s="915"/>
      <c r="AC72" s="915"/>
      <c r="AD72" s="915"/>
      <c r="AE72" s="915"/>
      <c r="AF72" s="915"/>
      <c r="AG72" s="915"/>
      <c r="AH72" s="915"/>
      <c r="AI72" s="915"/>
      <c r="AJ72" s="915"/>
      <c r="AK72" s="915"/>
      <c r="AL72" s="915"/>
      <c r="AM72" s="915"/>
      <c r="AN72" s="915"/>
      <c r="AO72" s="915"/>
      <c r="AP72" s="915"/>
      <c r="AQ72" s="915"/>
      <c r="AR72" s="915"/>
      <c r="AS72" s="915"/>
      <c r="AT72" s="915"/>
      <c r="AU72" s="915"/>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2">
      <c r="A73" s="262">
        <v>6</v>
      </c>
      <c r="B73" s="957"/>
      <c r="C73" s="958"/>
      <c r="D73" s="958"/>
      <c r="E73" s="958"/>
      <c r="F73" s="958"/>
      <c r="G73" s="958"/>
      <c r="H73" s="958"/>
      <c r="I73" s="958"/>
      <c r="J73" s="958"/>
      <c r="K73" s="958"/>
      <c r="L73" s="958"/>
      <c r="M73" s="958"/>
      <c r="N73" s="958"/>
      <c r="O73" s="958"/>
      <c r="P73" s="959"/>
      <c r="Q73" s="960"/>
      <c r="R73" s="915"/>
      <c r="S73" s="915"/>
      <c r="T73" s="915"/>
      <c r="U73" s="915"/>
      <c r="V73" s="915"/>
      <c r="W73" s="915"/>
      <c r="X73" s="915"/>
      <c r="Y73" s="915"/>
      <c r="Z73" s="915"/>
      <c r="AA73" s="915"/>
      <c r="AB73" s="915"/>
      <c r="AC73" s="915"/>
      <c r="AD73" s="915"/>
      <c r="AE73" s="915"/>
      <c r="AF73" s="915"/>
      <c r="AG73" s="915"/>
      <c r="AH73" s="915"/>
      <c r="AI73" s="915"/>
      <c r="AJ73" s="915"/>
      <c r="AK73" s="915"/>
      <c r="AL73" s="915"/>
      <c r="AM73" s="915"/>
      <c r="AN73" s="915"/>
      <c r="AO73" s="915"/>
      <c r="AP73" s="915"/>
      <c r="AQ73" s="915"/>
      <c r="AR73" s="915"/>
      <c r="AS73" s="915"/>
      <c r="AT73" s="915"/>
      <c r="AU73" s="915"/>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2">
      <c r="A74" s="262">
        <v>7</v>
      </c>
      <c r="B74" s="957"/>
      <c r="C74" s="958"/>
      <c r="D74" s="958"/>
      <c r="E74" s="958"/>
      <c r="F74" s="958"/>
      <c r="G74" s="958"/>
      <c r="H74" s="958"/>
      <c r="I74" s="958"/>
      <c r="J74" s="958"/>
      <c r="K74" s="958"/>
      <c r="L74" s="958"/>
      <c r="M74" s="958"/>
      <c r="N74" s="958"/>
      <c r="O74" s="958"/>
      <c r="P74" s="959"/>
      <c r="Q74" s="960"/>
      <c r="R74" s="915"/>
      <c r="S74" s="915"/>
      <c r="T74" s="915"/>
      <c r="U74" s="915"/>
      <c r="V74" s="915"/>
      <c r="W74" s="915"/>
      <c r="X74" s="915"/>
      <c r="Y74" s="915"/>
      <c r="Z74" s="915"/>
      <c r="AA74" s="915"/>
      <c r="AB74" s="915"/>
      <c r="AC74" s="915"/>
      <c r="AD74" s="915"/>
      <c r="AE74" s="915"/>
      <c r="AF74" s="915"/>
      <c r="AG74" s="915"/>
      <c r="AH74" s="915"/>
      <c r="AI74" s="915"/>
      <c r="AJ74" s="915"/>
      <c r="AK74" s="915"/>
      <c r="AL74" s="915"/>
      <c r="AM74" s="915"/>
      <c r="AN74" s="915"/>
      <c r="AO74" s="915"/>
      <c r="AP74" s="915"/>
      <c r="AQ74" s="915"/>
      <c r="AR74" s="915"/>
      <c r="AS74" s="915"/>
      <c r="AT74" s="915"/>
      <c r="AU74" s="915"/>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2">
      <c r="A75" s="262">
        <v>8</v>
      </c>
      <c r="B75" s="957"/>
      <c r="C75" s="958"/>
      <c r="D75" s="958"/>
      <c r="E75" s="958"/>
      <c r="F75" s="958"/>
      <c r="G75" s="958"/>
      <c r="H75" s="958"/>
      <c r="I75" s="958"/>
      <c r="J75" s="958"/>
      <c r="K75" s="958"/>
      <c r="L75" s="958"/>
      <c r="M75" s="958"/>
      <c r="N75" s="958"/>
      <c r="O75" s="958"/>
      <c r="P75" s="959"/>
      <c r="Q75" s="963"/>
      <c r="R75" s="964"/>
      <c r="S75" s="964"/>
      <c r="T75" s="964"/>
      <c r="U75" s="914"/>
      <c r="V75" s="965"/>
      <c r="W75" s="964"/>
      <c r="X75" s="964"/>
      <c r="Y75" s="964"/>
      <c r="Z75" s="914"/>
      <c r="AA75" s="965"/>
      <c r="AB75" s="964"/>
      <c r="AC75" s="964"/>
      <c r="AD75" s="964"/>
      <c r="AE75" s="914"/>
      <c r="AF75" s="965"/>
      <c r="AG75" s="964"/>
      <c r="AH75" s="964"/>
      <c r="AI75" s="964"/>
      <c r="AJ75" s="914"/>
      <c r="AK75" s="965"/>
      <c r="AL75" s="964"/>
      <c r="AM75" s="964"/>
      <c r="AN75" s="964"/>
      <c r="AO75" s="914"/>
      <c r="AP75" s="965"/>
      <c r="AQ75" s="964"/>
      <c r="AR75" s="964"/>
      <c r="AS75" s="964"/>
      <c r="AT75" s="914"/>
      <c r="AU75" s="965"/>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2">
      <c r="A76" s="262">
        <v>9</v>
      </c>
      <c r="B76" s="957"/>
      <c r="C76" s="958"/>
      <c r="D76" s="958"/>
      <c r="E76" s="958"/>
      <c r="F76" s="958"/>
      <c r="G76" s="958"/>
      <c r="H76" s="958"/>
      <c r="I76" s="958"/>
      <c r="J76" s="958"/>
      <c r="K76" s="958"/>
      <c r="L76" s="958"/>
      <c r="M76" s="958"/>
      <c r="N76" s="958"/>
      <c r="O76" s="958"/>
      <c r="P76" s="959"/>
      <c r="Q76" s="963"/>
      <c r="R76" s="964"/>
      <c r="S76" s="964"/>
      <c r="T76" s="964"/>
      <c r="U76" s="914"/>
      <c r="V76" s="965"/>
      <c r="W76" s="964"/>
      <c r="X76" s="964"/>
      <c r="Y76" s="964"/>
      <c r="Z76" s="914"/>
      <c r="AA76" s="965"/>
      <c r="AB76" s="964"/>
      <c r="AC76" s="964"/>
      <c r="AD76" s="964"/>
      <c r="AE76" s="914"/>
      <c r="AF76" s="965"/>
      <c r="AG76" s="964"/>
      <c r="AH76" s="964"/>
      <c r="AI76" s="964"/>
      <c r="AJ76" s="914"/>
      <c r="AK76" s="965"/>
      <c r="AL76" s="964"/>
      <c r="AM76" s="964"/>
      <c r="AN76" s="964"/>
      <c r="AO76" s="914"/>
      <c r="AP76" s="965"/>
      <c r="AQ76" s="964"/>
      <c r="AR76" s="964"/>
      <c r="AS76" s="964"/>
      <c r="AT76" s="914"/>
      <c r="AU76" s="965"/>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2">
      <c r="A77" s="262">
        <v>10</v>
      </c>
      <c r="B77" s="957"/>
      <c r="C77" s="958"/>
      <c r="D77" s="958"/>
      <c r="E77" s="958"/>
      <c r="F77" s="958"/>
      <c r="G77" s="958"/>
      <c r="H77" s="958"/>
      <c r="I77" s="958"/>
      <c r="J77" s="958"/>
      <c r="K77" s="958"/>
      <c r="L77" s="958"/>
      <c r="M77" s="958"/>
      <c r="N77" s="958"/>
      <c r="O77" s="958"/>
      <c r="P77" s="959"/>
      <c r="Q77" s="963"/>
      <c r="R77" s="964"/>
      <c r="S77" s="964"/>
      <c r="T77" s="964"/>
      <c r="U77" s="914"/>
      <c r="V77" s="965"/>
      <c r="W77" s="964"/>
      <c r="X77" s="964"/>
      <c r="Y77" s="964"/>
      <c r="Z77" s="914"/>
      <c r="AA77" s="965"/>
      <c r="AB77" s="964"/>
      <c r="AC77" s="964"/>
      <c r="AD77" s="964"/>
      <c r="AE77" s="914"/>
      <c r="AF77" s="965"/>
      <c r="AG77" s="964"/>
      <c r="AH77" s="964"/>
      <c r="AI77" s="964"/>
      <c r="AJ77" s="914"/>
      <c r="AK77" s="965"/>
      <c r="AL77" s="964"/>
      <c r="AM77" s="964"/>
      <c r="AN77" s="964"/>
      <c r="AO77" s="914"/>
      <c r="AP77" s="965"/>
      <c r="AQ77" s="964"/>
      <c r="AR77" s="964"/>
      <c r="AS77" s="964"/>
      <c r="AT77" s="914"/>
      <c r="AU77" s="965"/>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2">
      <c r="A78" s="262">
        <v>11</v>
      </c>
      <c r="B78" s="957"/>
      <c r="C78" s="958"/>
      <c r="D78" s="958"/>
      <c r="E78" s="958"/>
      <c r="F78" s="958"/>
      <c r="G78" s="958"/>
      <c r="H78" s="958"/>
      <c r="I78" s="958"/>
      <c r="J78" s="958"/>
      <c r="K78" s="958"/>
      <c r="L78" s="958"/>
      <c r="M78" s="958"/>
      <c r="N78" s="958"/>
      <c r="O78" s="958"/>
      <c r="P78" s="959"/>
      <c r="Q78" s="960"/>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2">
      <c r="A79" s="262">
        <v>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2">
      <c r="A80" s="262">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2">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2">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2">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2">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2">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2">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2">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5">
      <c r="A88" s="265" t="s">
        <v>389</v>
      </c>
      <c r="B88" s="874" t="s">
        <v>412</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v>311</v>
      </c>
      <c r="AG88" s="926"/>
      <c r="AH88" s="926"/>
      <c r="AI88" s="926"/>
      <c r="AJ88" s="926"/>
      <c r="AK88" s="923"/>
      <c r="AL88" s="923"/>
      <c r="AM88" s="923"/>
      <c r="AN88" s="923"/>
      <c r="AO88" s="923"/>
      <c r="AP88" s="926">
        <v>0</v>
      </c>
      <c r="AQ88" s="926"/>
      <c r="AR88" s="926"/>
      <c r="AS88" s="926"/>
      <c r="AT88" s="926"/>
      <c r="AU88" s="926">
        <v>0</v>
      </c>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2">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2">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2">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2">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2">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2">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2">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2">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2">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2">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2">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2">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2">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5">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389</v>
      </c>
      <c r="BR102" s="874" t="s">
        <v>413</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c r="CS102" s="934"/>
      <c r="CT102" s="934"/>
      <c r="CU102" s="934"/>
      <c r="CV102" s="977"/>
      <c r="CW102" s="976"/>
      <c r="CX102" s="934"/>
      <c r="CY102" s="934"/>
      <c r="CZ102" s="934"/>
      <c r="DA102" s="977"/>
      <c r="DB102" s="976"/>
      <c r="DC102" s="934"/>
      <c r="DD102" s="934"/>
      <c r="DE102" s="934"/>
      <c r="DF102" s="977"/>
      <c r="DG102" s="976"/>
      <c r="DH102" s="934"/>
      <c r="DI102" s="934"/>
      <c r="DJ102" s="934"/>
      <c r="DK102" s="977"/>
      <c r="DL102" s="976"/>
      <c r="DM102" s="934"/>
      <c r="DN102" s="934"/>
      <c r="DO102" s="934"/>
      <c r="DP102" s="977"/>
      <c r="DQ102" s="976"/>
      <c r="DR102" s="934"/>
      <c r="DS102" s="934"/>
      <c r="DT102" s="934"/>
      <c r="DU102" s="977"/>
      <c r="DV102" s="1000"/>
      <c r="DW102" s="1001"/>
      <c r="DX102" s="1001"/>
      <c r="DY102" s="1001"/>
      <c r="DZ102" s="1002"/>
      <c r="EA102" s="247"/>
    </row>
    <row r="103" spans="1:131" s="248" customFormat="1" ht="26.25" customHeight="1" x14ac:dyDescent="0.2">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414</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x14ac:dyDescent="0.2">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415</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x14ac:dyDescent="0.2">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2">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5">
      <c r="A107" s="276" t="s">
        <v>416</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417</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2">
      <c r="A108" s="1005" t="s">
        <v>418</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419</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x14ac:dyDescent="0.2">
      <c r="A109" s="998" t="s">
        <v>420</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421</v>
      </c>
      <c r="AB109" s="979"/>
      <c r="AC109" s="979"/>
      <c r="AD109" s="979"/>
      <c r="AE109" s="980"/>
      <c r="AF109" s="978" t="s">
        <v>307</v>
      </c>
      <c r="AG109" s="979"/>
      <c r="AH109" s="979"/>
      <c r="AI109" s="979"/>
      <c r="AJ109" s="980"/>
      <c r="AK109" s="978" t="s">
        <v>306</v>
      </c>
      <c r="AL109" s="979"/>
      <c r="AM109" s="979"/>
      <c r="AN109" s="979"/>
      <c r="AO109" s="980"/>
      <c r="AP109" s="978" t="s">
        <v>422</v>
      </c>
      <c r="AQ109" s="979"/>
      <c r="AR109" s="979"/>
      <c r="AS109" s="979"/>
      <c r="AT109" s="981"/>
      <c r="AU109" s="998" t="s">
        <v>420</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421</v>
      </c>
      <c r="BR109" s="979"/>
      <c r="BS109" s="979"/>
      <c r="BT109" s="979"/>
      <c r="BU109" s="980"/>
      <c r="BV109" s="978" t="s">
        <v>307</v>
      </c>
      <c r="BW109" s="979"/>
      <c r="BX109" s="979"/>
      <c r="BY109" s="979"/>
      <c r="BZ109" s="980"/>
      <c r="CA109" s="978" t="s">
        <v>306</v>
      </c>
      <c r="CB109" s="979"/>
      <c r="CC109" s="979"/>
      <c r="CD109" s="979"/>
      <c r="CE109" s="980"/>
      <c r="CF109" s="999" t="s">
        <v>422</v>
      </c>
      <c r="CG109" s="999"/>
      <c r="CH109" s="999"/>
      <c r="CI109" s="999"/>
      <c r="CJ109" s="999"/>
      <c r="CK109" s="978" t="s">
        <v>423</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421</v>
      </c>
      <c r="DH109" s="979"/>
      <c r="DI109" s="979"/>
      <c r="DJ109" s="979"/>
      <c r="DK109" s="980"/>
      <c r="DL109" s="978" t="s">
        <v>307</v>
      </c>
      <c r="DM109" s="979"/>
      <c r="DN109" s="979"/>
      <c r="DO109" s="979"/>
      <c r="DP109" s="980"/>
      <c r="DQ109" s="978" t="s">
        <v>306</v>
      </c>
      <c r="DR109" s="979"/>
      <c r="DS109" s="979"/>
      <c r="DT109" s="979"/>
      <c r="DU109" s="980"/>
      <c r="DV109" s="978" t="s">
        <v>422</v>
      </c>
      <c r="DW109" s="979"/>
      <c r="DX109" s="979"/>
      <c r="DY109" s="979"/>
      <c r="DZ109" s="981"/>
    </row>
    <row r="110" spans="1:131" s="247" customFormat="1" ht="26.25" customHeight="1" x14ac:dyDescent="0.2">
      <c r="A110" s="982" t="s">
        <v>424</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617611</v>
      </c>
      <c r="AB110" s="986"/>
      <c r="AC110" s="986"/>
      <c r="AD110" s="986"/>
      <c r="AE110" s="987"/>
      <c r="AF110" s="988">
        <v>650239</v>
      </c>
      <c r="AG110" s="986"/>
      <c r="AH110" s="986"/>
      <c r="AI110" s="986"/>
      <c r="AJ110" s="987"/>
      <c r="AK110" s="988">
        <v>650217</v>
      </c>
      <c r="AL110" s="986"/>
      <c r="AM110" s="986"/>
      <c r="AN110" s="986"/>
      <c r="AO110" s="987"/>
      <c r="AP110" s="989">
        <v>23</v>
      </c>
      <c r="AQ110" s="990"/>
      <c r="AR110" s="990"/>
      <c r="AS110" s="990"/>
      <c r="AT110" s="991"/>
      <c r="AU110" s="992" t="s">
        <v>73</v>
      </c>
      <c r="AV110" s="993"/>
      <c r="AW110" s="993"/>
      <c r="AX110" s="993"/>
      <c r="AY110" s="993"/>
      <c r="AZ110" s="1034" t="s">
        <v>425</v>
      </c>
      <c r="BA110" s="983"/>
      <c r="BB110" s="983"/>
      <c r="BC110" s="983"/>
      <c r="BD110" s="983"/>
      <c r="BE110" s="983"/>
      <c r="BF110" s="983"/>
      <c r="BG110" s="983"/>
      <c r="BH110" s="983"/>
      <c r="BI110" s="983"/>
      <c r="BJ110" s="983"/>
      <c r="BK110" s="983"/>
      <c r="BL110" s="983"/>
      <c r="BM110" s="983"/>
      <c r="BN110" s="983"/>
      <c r="BO110" s="983"/>
      <c r="BP110" s="984"/>
      <c r="BQ110" s="1020">
        <v>6633213</v>
      </c>
      <c r="BR110" s="1021"/>
      <c r="BS110" s="1021"/>
      <c r="BT110" s="1021"/>
      <c r="BU110" s="1021"/>
      <c r="BV110" s="1021">
        <v>7267604</v>
      </c>
      <c r="BW110" s="1021"/>
      <c r="BX110" s="1021"/>
      <c r="BY110" s="1021"/>
      <c r="BZ110" s="1021"/>
      <c r="CA110" s="1021">
        <v>7421336</v>
      </c>
      <c r="CB110" s="1021"/>
      <c r="CC110" s="1021"/>
      <c r="CD110" s="1021"/>
      <c r="CE110" s="1021"/>
      <c r="CF110" s="1035">
        <v>262.5</v>
      </c>
      <c r="CG110" s="1036"/>
      <c r="CH110" s="1036"/>
      <c r="CI110" s="1036"/>
      <c r="CJ110" s="1036"/>
      <c r="CK110" s="1037" t="s">
        <v>426</v>
      </c>
      <c r="CL110" s="1038"/>
      <c r="CM110" s="1017" t="s">
        <v>427</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130</v>
      </c>
      <c r="DH110" s="1021"/>
      <c r="DI110" s="1021"/>
      <c r="DJ110" s="1021"/>
      <c r="DK110" s="1021"/>
      <c r="DL110" s="1021" t="s">
        <v>428</v>
      </c>
      <c r="DM110" s="1021"/>
      <c r="DN110" s="1021"/>
      <c r="DO110" s="1021"/>
      <c r="DP110" s="1021"/>
      <c r="DQ110" s="1021" t="s">
        <v>428</v>
      </c>
      <c r="DR110" s="1021"/>
      <c r="DS110" s="1021"/>
      <c r="DT110" s="1021"/>
      <c r="DU110" s="1021"/>
      <c r="DV110" s="1022" t="s">
        <v>130</v>
      </c>
      <c r="DW110" s="1022"/>
      <c r="DX110" s="1022"/>
      <c r="DY110" s="1022"/>
      <c r="DZ110" s="1023"/>
    </row>
    <row r="111" spans="1:131" s="247" customFormat="1" ht="26.25" customHeight="1" x14ac:dyDescent="0.2">
      <c r="A111" s="1024" t="s">
        <v>429</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428</v>
      </c>
      <c r="AB111" s="1028"/>
      <c r="AC111" s="1028"/>
      <c r="AD111" s="1028"/>
      <c r="AE111" s="1029"/>
      <c r="AF111" s="1030" t="s">
        <v>130</v>
      </c>
      <c r="AG111" s="1028"/>
      <c r="AH111" s="1028"/>
      <c r="AI111" s="1028"/>
      <c r="AJ111" s="1029"/>
      <c r="AK111" s="1030" t="s">
        <v>428</v>
      </c>
      <c r="AL111" s="1028"/>
      <c r="AM111" s="1028"/>
      <c r="AN111" s="1028"/>
      <c r="AO111" s="1029"/>
      <c r="AP111" s="1031" t="s">
        <v>130</v>
      </c>
      <c r="AQ111" s="1032"/>
      <c r="AR111" s="1032"/>
      <c r="AS111" s="1032"/>
      <c r="AT111" s="1033"/>
      <c r="AU111" s="994"/>
      <c r="AV111" s="995"/>
      <c r="AW111" s="995"/>
      <c r="AX111" s="995"/>
      <c r="AY111" s="995"/>
      <c r="AZ111" s="1043" t="s">
        <v>430</v>
      </c>
      <c r="BA111" s="1044"/>
      <c r="BB111" s="1044"/>
      <c r="BC111" s="1044"/>
      <c r="BD111" s="1044"/>
      <c r="BE111" s="1044"/>
      <c r="BF111" s="1044"/>
      <c r="BG111" s="1044"/>
      <c r="BH111" s="1044"/>
      <c r="BI111" s="1044"/>
      <c r="BJ111" s="1044"/>
      <c r="BK111" s="1044"/>
      <c r="BL111" s="1044"/>
      <c r="BM111" s="1044"/>
      <c r="BN111" s="1044"/>
      <c r="BO111" s="1044"/>
      <c r="BP111" s="1045"/>
      <c r="BQ111" s="1013" t="s">
        <v>428</v>
      </c>
      <c r="BR111" s="1014"/>
      <c r="BS111" s="1014"/>
      <c r="BT111" s="1014"/>
      <c r="BU111" s="1014"/>
      <c r="BV111" s="1014" t="s">
        <v>130</v>
      </c>
      <c r="BW111" s="1014"/>
      <c r="BX111" s="1014"/>
      <c r="BY111" s="1014"/>
      <c r="BZ111" s="1014"/>
      <c r="CA111" s="1014">
        <v>3083947</v>
      </c>
      <c r="CB111" s="1014"/>
      <c r="CC111" s="1014"/>
      <c r="CD111" s="1014"/>
      <c r="CE111" s="1014"/>
      <c r="CF111" s="1008">
        <v>109.1</v>
      </c>
      <c r="CG111" s="1009"/>
      <c r="CH111" s="1009"/>
      <c r="CI111" s="1009"/>
      <c r="CJ111" s="1009"/>
      <c r="CK111" s="1039"/>
      <c r="CL111" s="1040"/>
      <c r="CM111" s="1010" t="s">
        <v>431</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130</v>
      </c>
      <c r="DH111" s="1014"/>
      <c r="DI111" s="1014"/>
      <c r="DJ111" s="1014"/>
      <c r="DK111" s="1014"/>
      <c r="DL111" s="1014" t="s">
        <v>130</v>
      </c>
      <c r="DM111" s="1014"/>
      <c r="DN111" s="1014"/>
      <c r="DO111" s="1014"/>
      <c r="DP111" s="1014"/>
      <c r="DQ111" s="1014" t="s">
        <v>130</v>
      </c>
      <c r="DR111" s="1014"/>
      <c r="DS111" s="1014"/>
      <c r="DT111" s="1014"/>
      <c r="DU111" s="1014"/>
      <c r="DV111" s="1015" t="s">
        <v>130</v>
      </c>
      <c r="DW111" s="1015"/>
      <c r="DX111" s="1015"/>
      <c r="DY111" s="1015"/>
      <c r="DZ111" s="1016"/>
    </row>
    <row r="112" spans="1:131" s="247" customFormat="1" ht="26.25" customHeight="1" x14ac:dyDescent="0.2">
      <c r="A112" s="1046" t="s">
        <v>432</v>
      </c>
      <c r="B112" s="1047"/>
      <c r="C112" s="1044" t="s">
        <v>433</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130</v>
      </c>
      <c r="AB112" s="1053"/>
      <c r="AC112" s="1053"/>
      <c r="AD112" s="1053"/>
      <c r="AE112" s="1054"/>
      <c r="AF112" s="1055" t="s">
        <v>428</v>
      </c>
      <c r="AG112" s="1053"/>
      <c r="AH112" s="1053"/>
      <c r="AI112" s="1053"/>
      <c r="AJ112" s="1054"/>
      <c r="AK112" s="1055" t="s">
        <v>130</v>
      </c>
      <c r="AL112" s="1053"/>
      <c r="AM112" s="1053"/>
      <c r="AN112" s="1053"/>
      <c r="AO112" s="1054"/>
      <c r="AP112" s="1056" t="s">
        <v>130</v>
      </c>
      <c r="AQ112" s="1057"/>
      <c r="AR112" s="1057"/>
      <c r="AS112" s="1057"/>
      <c r="AT112" s="1058"/>
      <c r="AU112" s="994"/>
      <c r="AV112" s="995"/>
      <c r="AW112" s="995"/>
      <c r="AX112" s="995"/>
      <c r="AY112" s="995"/>
      <c r="AZ112" s="1043" t="s">
        <v>434</v>
      </c>
      <c r="BA112" s="1044"/>
      <c r="BB112" s="1044"/>
      <c r="BC112" s="1044"/>
      <c r="BD112" s="1044"/>
      <c r="BE112" s="1044"/>
      <c r="BF112" s="1044"/>
      <c r="BG112" s="1044"/>
      <c r="BH112" s="1044"/>
      <c r="BI112" s="1044"/>
      <c r="BJ112" s="1044"/>
      <c r="BK112" s="1044"/>
      <c r="BL112" s="1044"/>
      <c r="BM112" s="1044"/>
      <c r="BN112" s="1044"/>
      <c r="BO112" s="1044"/>
      <c r="BP112" s="1045"/>
      <c r="BQ112" s="1013">
        <v>830110</v>
      </c>
      <c r="BR112" s="1014"/>
      <c r="BS112" s="1014"/>
      <c r="BT112" s="1014"/>
      <c r="BU112" s="1014"/>
      <c r="BV112" s="1014">
        <v>934989</v>
      </c>
      <c r="BW112" s="1014"/>
      <c r="BX112" s="1014"/>
      <c r="BY112" s="1014"/>
      <c r="BZ112" s="1014"/>
      <c r="CA112" s="1014">
        <v>944720</v>
      </c>
      <c r="CB112" s="1014"/>
      <c r="CC112" s="1014"/>
      <c r="CD112" s="1014"/>
      <c r="CE112" s="1014"/>
      <c r="CF112" s="1008">
        <v>33.4</v>
      </c>
      <c r="CG112" s="1009"/>
      <c r="CH112" s="1009"/>
      <c r="CI112" s="1009"/>
      <c r="CJ112" s="1009"/>
      <c r="CK112" s="1039"/>
      <c r="CL112" s="1040"/>
      <c r="CM112" s="1010" t="s">
        <v>435</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130</v>
      </c>
      <c r="DH112" s="1014"/>
      <c r="DI112" s="1014"/>
      <c r="DJ112" s="1014"/>
      <c r="DK112" s="1014"/>
      <c r="DL112" s="1014" t="s">
        <v>130</v>
      </c>
      <c r="DM112" s="1014"/>
      <c r="DN112" s="1014"/>
      <c r="DO112" s="1014"/>
      <c r="DP112" s="1014"/>
      <c r="DQ112" s="1014" t="s">
        <v>130</v>
      </c>
      <c r="DR112" s="1014"/>
      <c r="DS112" s="1014"/>
      <c r="DT112" s="1014"/>
      <c r="DU112" s="1014"/>
      <c r="DV112" s="1015" t="s">
        <v>130</v>
      </c>
      <c r="DW112" s="1015"/>
      <c r="DX112" s="1015"/>
      <c r="DY112" s="1015"/>
      <c r="DZ112" s="1016"/>
    </row>
    <row r="113" spans="1:130" s="247" customFormat="1" ht="26.25" customHeight="1" x14ac:dyDescent="0.2">
      <c r="A113" s="1048"/>
      <c r="B113" s="1049"/>
      <c r="C113" s="1044" t="s">
        <v>436</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54003</v>
      </c>
      <c r="AB113" s="1028"/>
      <c r="AC113" s="1028"/>
      <c r="AD113" s="1028"/>
      <c r="AE113" s="1029"/>
      <c r="AF113" s="1030">
        <v>60554</v>
      </c>
      <c r="AG113" s="1028"/>
      <c r="AH113" s="1028"/>
      <c r="AI113" s="1028"/>
      <c r="AJ113" s="1029"/>
      <c r="AK113" s="1030">
        <v>62944</v>
      </c>
      <c r="AL113" s="1028"/>
      <c r="AM113" s="1028"/>
      <c r="AN113" s="1028"/>
      <c r="AO113" s="1029"/>
      <c r="AP113" s="1031">
        <v>2.2000000000000002</v>
      </c>
      <c r="AQ113" s="1032"/>
      <c r="AR113" s="1032"/>
      <c r="AS113" s="1032"/>
      <c r="AT113" s="1033"/>
      <c r="AU113" s="994"/>
      <c r="AV113" s="995"/>
      <c r="AW113" s="995"/>
      <c r="AX113" s="995"/>
      <c r="AY113" s="995"/>
      <c r="AZ113" s="1043" t="s">
        <v>437</v>
      </c>
      <c r="BA113" s="1044"/>
      <c r="BB113" s="1044"/>
      <c r="BC113" s="1044"/>
      <c r="BD113" s="1044"/>
      <c r="BE113" s="1044"/>
      <c r="BF113" s="1044"/>
      <c r="BG113" s="1044"/>
      <c r="BH113" s="1044"/>
      <c r="BI113" s="1044"/>
      <c r="BJ113" s="1044"/>
      <c r="BK113" s="1044"/>
      <c r="BL113" s="1044"/>
      <c r="BM113" s="1044"/>
      <c r="BN113" s="1044"/>
      <c r="BO113" s="1044"/>
      <c r="BP113" s="1045"/>
      <c r="BQ113" s="1013" t="s">
        <v>130</v>
      </c>
      <c r="BR113" s="1014"/>
      <c r="BS113" s="1014"/>
      <c r="BT113" s="1014"/>
      <c r="BU113" s="1014"/>
      <c r="BV113" s="1014" t="s">
        <v>428</v>
      </c>
      <c r="BW113" s="1014"/>
      <c r="BX113" s="1014"/>
      <c r="BY113" s="1014"/>
      <c r="BZ113" s="1014"/>
      <c r="CA113" s="1014" t="s">
        <v>428</v>
      </c>
      <c r="CB113" s="1014"/>
      <c r="CC113" s="1014"/>
      <c r="CD113" s="1014"/>
      <c r="CE113" s="1014"/>
      <c r="CF113" s="1008" t="s">
        <v>428</v>
      </c>
      <c r="CG113" s="1009"/>
      <c r="CH113" s="1009"/>
      <c r="CI113" s="1009"/>
      <c r="CJ113" s="1009"/>
      <c r="CK113" s="1039"/>
      <c r="CL113" s="1040"/>
      <c r="CM113" s="1010" t="s">
        <v>438</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428</v>
      </c>
      <c r="DH113" s="1053"/>
      <c r="DI113" s="1053"/>
      <c r="DJ113" s="1053"/>
      <c r="DK113" s="1054"/>
      <c r="DL113" s="1055" t="s">
        <v>130</v>
      </c>
      <c r="DM113" s="1053"/>
      <c r="DN113" s="1053"/>
      <c r="DO113" s="1053"/>
      <c r="DP113" s="1054"/>
      <c r="DQ113" s="1055" t="s">
        <v>428</v>
      </c>
      <c r="DR113" s="1053"/>
      <c r="DS113" s="1053"/>
      <c r="DT113" s="1053"/>
      <c r="DU113" s="1054"/>
      <c r="DV113" s="1056" t="s">
        <v>130</v>
      </c>
      <c r="DW113" s="1057"/>
      <c r="DX113" s="1057"/>
      <c r="DY113" s="1057"/>
      <c r="DZ113" s="1058"/>
    </row>
    <row r="114" spans="1:130" s="247" customFormat="1" ht="26.25" customHeight="1" x14ac:dyDescent="0.2">
      <c r="A114" s="1048"/>
      <c r="B114" s="1049"/>
      <c r="C114" s="1044" t="s">
        <v>439</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t="s">
        <v>428</v>
      </c>
      <c r="AB114" s="1053"/>
      <c r="AC114" s="1053"/>
      <c r="AD114" s="1053"/>
      <c r="AE114" s="1054"/>
      <c r="AF114" s="1055" t="s">
        <v>428</v>
      </c>
      <c r="AG114" s="1053"/>
      <c r="AH114" s="1053"/>
      <c r="AI114" s="1053"/>
      <c r="AJ114" s="1054"/>
      <c r="AK114" s="1055" t="s">
        <v>130</v>
      </c>
      <c r="AL114" s="1053"/>
      <c r="AM114" s="1053"/>
      <c r="AN114" s="1053"/>
      <c r="AO114" s="1054"/>
      <c r="AP114" s="1056" t="s">
        <v>130</v>
      </c>
      <c r="AQ114" s="1057"/>
      <c r="AR114" s="1057"/>
      <c r="AS114" s="1057"/>
      <c r="AT114" s="1058"/>
      <c r="AU114" s="994"/>
      <c r="AV114" s="995"/>
      <c r="AW114" s="995"/>
      <c r="AX114" s="995"/>
      <c r="AY114" s="995"/>
      <c r="AZ114" s="1043" t="s">
        <v>440</v>
      </c>
      <c r="BA114" s="1044"/>
      <c r="BB114" s="1044"/>
      <c r="BC114" s="1044"/>
      <c r="BD114" s="1044"/>
      <c r="BE114" s="1044"/>
      <c r="BF114" s="1044"/>
      <c r="BG114" s="1044"/>
      <c r="BH114" s="1044"/>
      <c r="BI114" s="1044"/>
      <c r="BJ114" s="1044"/>
      <c r="BK114" s="1044"/>
      <c r="BL114" s="1044"/>
      <c r="BM114" s="1044"/>
      <c r="BN114" s="1044"/>
      <c r="BO114" s="1044"/>
      <c r="BP114" s="1045"/>
      <c r="BQ114" s="1013">
        <v>17789</v>
      </c>
      <c r="BR114" s="1014"/>
      <c r="BS114" s="1014"/>
      <c r="BT114" s="1014"/>
      <c r="BU114" s="1014"/>
      <c r="BV114" s="1014">
        <v>26777</v>
      </c>
      <c r="BW114" s="1014"/>
      <c r="BX114" s="1014"/>
      <c r="BY114" s="1014"/>
      <c r="BZ114" s="1014"/>
      <c r="CA114" s="1014">
        <v>516369</v>
      </c>
      <c r="CB114" s="1014"/>
      <c r="CC114" s="1014"/>
      <c r="CD114" s="1014"/>
      <c r="CE114" s="1014"/>
      <c r="CF114" s="1008">
        <v>18.3</v>
      </c>
      <c r="CG114" s="1009"/>
      <c r="CH114" s="1009"/>
      <c r="CI114" s="1009"/>
      <c r="CJ114" s="1009"/>
      <c r="CK114" s="1039"/>
      <c r="CL114" s="1040"/>
      <c r="CM114" s="1010" t="s">
        <v>441</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130</v>
      </c>
      <c r="DH114" s="1053"/>
      <c r="DI114" s="1053"/>
      <c r="DJ114" s="1053"/>
      <c r="DK114" s="1054"/>
      <c r="DL114" s="1055" t="s">
        <v>130</v>
      </c>
      <c r="DM114" s="1053"/>
      <c r="DN114" s="1053"/>
      <c r="DO114" s="1053"/>
      <c r="DP114" s="1054"/>
      <c r="DQ114" s="1055" t="s">
        <v>428</v>
      </c>
      <c r="DR114" s="1053"/>
      <c r="DS114" s="1053"/>
      <c r="DT114" s="1053"/>
      <c r="DU114" s="1054"/>
      <c r="DV114" s="1056" t="s">
        <v>428</v>
      </c>
      <c r="DW114" s="1057"/>
      <c r="DX114" s="1057"/>
      <c r="DY114" s="1057"/>
      <c r="DZ114" s="1058"/>
    </row>
    <row r="115" spans="1:130" s="247" customFormat="1" ht="26.25" customHeight="1" x14ac:dyDescent="0.2">
      <c r="A115" s="1048"/>
      <c r="B115" s="1049"/>
      <c r="C115" s="1044" t="s">
        <v>442</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t="s">
        <v>130</v>
      </c>
      <c r="AB115" s="1028"/>
      <c r="AC115" s="1028"/>
      <c r="AD115" s="1028"/>
      <c r="AE115" s="1029"/>
      <c r="AF115" s="1030" t="s">
        <v>428</v>
      </c>
      <c r="AG115" s="1028"/>
      <c r="AH115" s="1028"/>
      <c r="AI115" s="1028"/>
      <c r="AJ115" s="1029"/>
      <c r="AK115" s="1030" t="s">
        <v>428</v>
      </c>
      <c r="AL115" s="1028"/>
      <c r="AM115" s="1028"/>
      <c r="AN115" s="1028"/>
      <c r="AO115" s="1029"/>
      <c r="AP115" s="1031" t="s">
        <v>130</v>
      </c>
      <c r="AQ115" s="1032"/>
      <c r="AR115" s="1032"/>
      <c r="AS115" s="1032"/>
      <c r="AT115" s="1033"/>
      <c r="AU115" s="994"/>
      <c r="AV115" s="995"/>
      <c r="AW115" s="995"/>
      <c r="AX115" s="995"/>
      <c r="AY115" s="995"/>
      <c r="AZ115" s="1043" t="s">
        <v>443</v>
      </c>
      <c r="BA115" s="1044"/>
      <c r="BB115" s="1044"/>
      <c r="BC115" s="1044"/>
      <c r="BD115" s="1044"/>
      <c r="BE115" s="1044"/>
      <c r="BF115" s="1044"/>
      <c r="BG115" s="1044"/>
      <c r="BH115" s="1044"/>
      <c r="BI115" s="1044"/>
      <c r="BJ115" s="1044"/>
      <c r="BK115" s="1044"/>
      <c r="BL115" s="1044"/>
      <c r="BM115" s="1044"/>
      <c r="BN115" s="1044"/>
      <c r="BO115" s="1044"/>
      <c r="BP115" s="1045"/>
      <c r="BQ115" s="1013">
        <v>6579</v>
      </c>
      <c r="BR115" s="1014"/>
      <c r="BS115" s="1014"/>
      <c r="BT115" s="1014"/>
      <c r="BU115" s="1014"/>
      <c r="BV115" s="1014">
        <v>4387</v>
      </c>
      <c r="BW115" s="1014"/>
      <c r="BX115" s="1014"/>
      <c r="BY115" s="1014"/>
      <c r="BZ115" s="1014"/>
      <c r="CA115" s="1014">
        <v>2193</v>
      </c>
      <c r="CB115" s="1014"/>
      <c r="CC115" s="1014"/>
      <c r="CD115" s="1014"/>
      <c r="CE115" s="1014"/>
      <c r="CF115" s="1008">
        <v>0.1</v>
      </c>
      <c r="CG115" s="1009"/>
      <c r="CH115" s="1009"/>
      <c r="CI115" s="1009"/>
      <c r="CJ115" s="1009"/>
      <c r="CK115" s="1039"/>
      <c r="CL115" s="1040"/>
      <c r="CM115" s="1043" t="s">
        <v>444</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428</v>
      </c>
      <c r="DH115" s="1053"/>
      <c r="DI115" s="1053"/>
      <c r="DJ115" s="1053"/>
      <c r="DK115" s="1054"/>
      <c r="DL115" s="1055" t="s">
        <v>130</v>
      </c>
      <c r="DM115" s="1053"/>
      <c r="DN115" s="1053"/>
      <c r="DO115" s="1053"/>
      <c r="DP115" s="1054"/>
      <c r="DQ115" s="1055" t="s">
        <v>130</v>
      </c>
      <c r="DR115" s="1053"/>
      <c r="DS115" s="1053"/>
      <c r="DT115" s="1053"/>
      <c r="DU115" s="1054"/>
      <c r="DV115" s="1056" t="s">
        <v>130</v>
      </c>
      <c r="DW115" s="1057"/>
      <c r="DX115" s="1057"/>
      <c r="DY115" s="1057"/>
      <c r="DZ115" s="1058"/>
    </row>
    <row r="116" spans="1:130" s="247" customFormat="1" ht="26.25" customHeight="1" x14ac:dyDescent="0.2">
      <c r="A116" s="1050"/>
      <c r="B116" s="1051"/>
      <c r="C116" s="1059" t="s">
        <v>445</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t="s">
        <v>130</v>
      </c>
      <c r="AB116" s="1053"/>
      <c r="AC116" s="1053"/>
      <c r="AD116" s="1053"/>
      <c r="AE116" s="1054"/>
      <c r="AF116" s="1055">
        <v>385</v>
      </c>
      <c r="AG116" s="1053"/>
      <c r="AH116" s="1053"/>
      <c r="AI116" s="1053"/>
      <c r="AJ116" s="1054"/>
      <c r="AK116" s="1055" t="s">
        <v>130</v>
      </c>
      <c r="AL116" s="1053"/>
      <c r="AM116" s="1053"/>
      <c r="AN116" s="1053"/>
      <c r="AO116" s="1054"/>
      <c r="AP116" s="1056" t="s">
        <v>130</v>
      </c>
      <c r="AQ116" s="1057"/>
      <c r="AR116" s="1057"/>
      <c r="AS116" s="1057"/>
      <c r="AT116" s="1058"/>
      <c r="AU116" s="994"/>
      <c r="AV116" s="995"/>
      <c r="AW116" s="995"/>
      <c r="AX116" s="995"/>
      <c r="AY116" s="995"/>
      <c r="AZ116" s="1061" t="s">
        <v>446</v>
      </c>
      <c r="BA116" s="1062"/>
      <c r="BB116" s="1062"/>
      <c r="BC116" s="1062"/>
      <c r="BD116" s="1062"/>
      <c r="BE116" s="1062"/>
      <c r="BF116" s="1062"/>
      <c r="BG116" s="1062"/>
      <c r="BH116" s="1062"/>
      <c r="BI116" s="1062"/>
      <c r="BJ116" s="1062"/>
      <c r="BK116" s="1062"/>
      <c r="BL116" s="1062"/>
      <c r="BM116" s="1062"/>
      <c r="BN116" s="1062"/>
      <c r="BO116" s="1062"/>
      <c r="BP116" s="1063"/>
      <c r="BQ116" s="1013" t="s">
        <v>130</v>
      </c>
      <c r="BR116" s="1014"/>
      <c r="BS116" s="1014"/>
      <c r="BT116" s="1014"/>
      <c r="BU116" s="1014"/>
      <c r="BV116" s="1014" t="s">
        <v>428</v>
      </c>
      <c r="BW116" s="1014"/>
      <c r="BX116" s="1014"/>
      <c r="BY116" s="1014"/>
      <c r="BZ116" s="1014"/>
      <c r="CA116" s="1014" t="s">
        <v>428</v>
      </c>
      <c r="CB116" s="1014"/>
      <c r="CC116" s="1014"/>
      <c r="CD116" s="1014"/>
      <c r="CE116" s="1014"/>
      <c r="CF116" s="1008" t="s">
        <v>130</v>
      </c>
      <c r="CG116" s="1009"/>
      <c r="CH116" s="1009"/>
      <c r="CI116" s="1009"/>
      <c r="CJ116" s="1009"/>
      <c r="CK116" s="1039"/>
      <c r="CL116" s="1040"/>
      <c r="CM116" s="1010" t="s">
        <v>447</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428</v>
      </c>
      <c r="DH116" s="1053"/>
      <c r="DI116" s="1053"/>
      <c r="DJ116" s="1053"/>
      <c r="DK116" s="1054"/>
      <c r="DL116" s="1055" t="s">
        <v>428</v>
      </c>
      <c r="DM116" s="1053"/>
      <c r="DN116" s="1053"/>
      <c r="DO116" s="1053"/>
      <c r="DP116" s="1054"/>
      <c r="DQ116" s="1055" t="s">
        <v>130</v>
      </c>
      <c r="DR116" s="1053"/>
      <c r="DS116" s="1053"/>
      <c r="DT116" s="1053"/>
      <c r="DU116" s="1054"/>
      <c r="DV116" s="1056" t="s">
        <v>130</v>
      </c>
      <c r="DW116" s="1057"/>
      <c r="DX116" s="1057"/>
      <c r="DY116" s="1057"/>
      <c r="DZ116" s="1058"/>
    </row>
    <row r="117" spans="1:130" s="247" customFormat="1" ht="26.25" customHeight="1" x14ac:dyDescent="0.2">
      <c r="A117" s="998" t="s">
        <v>186</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448</v>
      </c>
      <c r="Z117" s="980"/>
      <c r="AA117" s="1070">
        <v>671614</v>
      </c>
      <c r="AB117" s="1071"/>
      <c r="AC117" s="1071"/>
      <c r="AD117" s="1071"/>
      <c r="AE117" s="1072"/>
      <c r="AF117" s="1073">
        <v>711178</v>
      </c>
      <c r="AG117" s="1071"/>
      <c r="AH117" s="1071"/>
      <c r="AI117" s="1071"/>
      <c r="AJ117" s="1072"/>
      <c r="AK117" s="1073">
        <v>713161</v>
      </c>
      <c r="AL117" s="1071"/>
      <c r="AM117" s="1071"/>
      <c r="AN117" s="1071"/>
      <c r="AO117" s="1072"/>
      <c r="AP117" s="1074"/>
      <c r="AQ117" s="1075"/>
      <c r="AR117" s="1075"/>
      <c r="AS117" s="1075"/>
      <c r="AT117" s="1076"/>
      <c r="AU117" s="994"/>
      <c r="AV117" s="995"/>
      <c r="AW117" s="995"/>
      <c r="AX117" s="995"/>
      <c r="AY117" s="995"/>
      <c r="AZ117" s="1061" t="s">
        <v>449</v>
      </c>
      <c r="BA117" s="1062"/>
      <c r="BB117" s="1062"/>
      <c r="BC117" s="1062"/>
      <c r="BD117" s="1062"/>
      <c r="BE117" s="1062"/>
      <c r="BF117" s="1062"/>
      <c r="BG117" s="1062"/>
      <c r="BH117" s="1062"/>
      <c r="BI117" s="1062"/>
      <c r="BJ117" s="1062"/>
      <c r="BK117" s="1062"/>
      <c r="BL117" s="1062"/>
      <c r="BM117" s="1062"/>
      <c r="BN117" s="1062"/>
      <c r="BO117" s="1062"/>
      <c r="BP117" s="1063"/>
      <c r="BQ117" s="1013" t="s">
        <v>406</v>
      </c>
      <c r="BR117" s="1014"/>
      <c r="BS117" s="1014"/>
      <c r="BT117" s="1014"/>
      <c r="BU117" s="1014"/>
      <c r="BV117" s="1014" t="s">
        <v>130</v>
      </c>
      <c r="BW117" s="1014"/>
      <c r="BX117" s="1014"/>
      <c r="BY117" s="1014"/>
      <c r="BZ117" s="1014"/>
      <c r="CA117" s="1014" t="s">
        <v>130</v>
      </c>
      <c r="CB117" s="1014"/>
      <c r="CC117" s="1014"/>
      <c r="CD117" s="1014"/>
      <c r="CE117" s="1014"/>
      <c r="CF117" s="1008" t="s">
        <v>130</v>
      </c>
      <c r="CG117" s="1009"/>
      <c r="CH117" s="1009"/>
      <c r="CI117" s="1009"/>
      <c r="CJ117" s="1009"/>
      <c r="CK117" s="1039"/>
      <c r="CL117" s="1040"/>
      <c r="CM117" s="1010" t="s">
        <v>450</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130</v>
      </c>
      <c r="DH117" s="1053"/>
      <c r="DI117" s="1053"/>
      <c r="DJ117" s="1053"/>
      <c r="DK117" s="1054"/>
      <c r="DL117" s="1055" t="s">
        <v>130</v>
      </c>
      <c r="DM117" s="1053"/>
      <c r="DN117" s="1053"/>
      <c r="DO117" s="1053"/>
      <c r="DP117" s="1054"/>
      <c r="DQ117" s="1055" t="s">
        <v>130</v>
      </c>
      <c r="DR117" s="1053"/>
      <c r="DS117" s="1053"/>
      <c r="DT117" s="1053"/>
      <c r="DU117" s="1054"/>
      <c r="DV117" s="1056" t="s">
        <v>130</v>
      </c>
      <c r="DW117" s="1057"/>
      <c r="DX117" s="1057"/>
      <c r="DY117" s="1057"/>
      <c r="DZ117" s="1058"/>
    </row>
    <row r="118" spans="1:130" s="247" customFormat="1" ht="26.25" customHeight="1" x14ac:dyDescent="0.2">
      <c r="A118" s="998" t="s">
        <v>423</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421</v>
      </c>
      <c r="AB118" s="979"/>
      <c r="AC118" s="979"/>
      <c r="AD118" s="979"/>
      <c r="AE118" s="980"/>
      <c r="AF118" s="978" t="s">
        <v>307</v>
      </c>
      <c r="AG118" s="979"/>
      <c r="AH118" s="979"/>
      <c r="AI118" s="979"/>
      <c r="AJ118" s="980"/>
      <c r="AK118" s="978" t="s">
        <v>306</v>
      </c>
      <c r="AL118" s="979"/>
      <c r="AM118" s="979"/>
      <c r="AN118" s="979"/>
      <c r="AO118" s="980"/>
      <c r="AP118" s="1065" t="s">
        <v>422</v>
      </c>
      <c r="AQ118" s="1066"/>
      <c r="AR118" s="1066"/>
      <c r="AS118" s="1066"/>
      <c r="AT118" s="1067"/>
      <c r="AU118" s="994"/>
      <c r="AV118" s="995"/>
      <c r="AW118" s="995"/>
      <c r="AX118" s="995"/>
      <c r="AY118" s="995"/>
      <c r="AZ118" s="1068" t="s">
        <v>451</v>
      </c>
      <c r="BA118" s="1059"/>
      <c r="BB118" s="1059"/>
      <c r="BC118" s="1059"/>
      <c r="BD118" s="1059"/>
      <c r="BE118" s="1059"/>
      <c r="BF118" s="1059"/>
      <c r="BG118" s="1059"/>
      <c r="BH118" s="1059"/>
      <c r="BI118" s="1059"/>
      <c r="BJ118" s="1059"/>
      <c r="BK118" s="1059"/>
      <c r="BL118" s="1059"/>
      <c r="BM118" s="1059"/>
      <c r="BN118" s="1059"/>
      <c r="BO118" s="1059"/>
      <c r="BP118" s="1060"/>
      <c r="BQ118" s="1091" t="s">
        <v>130</v>
      </c>
      <c r="BR118" s="1092"/>
      <c r="BS118" s="1092"/>
      <c r="BT118" s="1092"/>
      <c r="BU118" s="1092"/>
      <c r="BV118" s="1092" t="s">
        <v>130</v>
      </c>
      <c r="BW118" s="1092"/>
      <c r="BX118" s="1092"/>
      <c r="BY118" s="1092"/>
      <c r="BZ118" s="1092"/>
      <c r="CA118" s="1092" t="s">
        <v>130</v>
      </c>
      <c r="CB118" s="1092"/>
      <c r="CC118" s="1092"/>
      <c r="CD118" s="1092"/>
      <c r="CE118" s="1092"/>
      <c r="CF118" s="1008" t="s">
        <v>130</v>
      </c>
      <c r="CG118" s="1009"/>
      <c r="CH118" s="1009"/>
      <c r="CI118" s="1009"/>
      <c r="CJ118" s="1009"/>
      <c r="CK118" s="1039"/>
      <c r="CL118" s="1040"/>
      <c r="CM118" s="1010" t="s">
        <v>452</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130</v>
      </c>
      <c r="DH118" s="1053"/>
      <c r="DI118" s="1053"/>
      <c r="DJ118" s="1053"/>
      <c r="DK118" s="1054"/>
      <c r="DL118" s="1055" t="s">
        <v>130</v>
      </c>
      <c r="DM118" s="1053"/>
      <c r="DN118" s="1053"/>
      <c r="DO118" s="1053"/>
      <c r="DP118" s="1054"/>
      <c r="DQ118" s="1055" t="s">
        <v>130</v>
      </c>
      <c r="DR118" s="1053"/>
      <c r="DS118" s="1053"/>
      <c r="DT118" s="1053"/>
      <c r="DU118" s="1054"/>
      <c r="DV118" s="1056" t="s">
        <v>130</v>
      </c>
      <c r="DW118" s="1057"/>
      <c r="DX118" s="1057"/>
      <c r="DY118" s="1057"/>
      <c r="DZ118" s="1058"/>
    </row>
    <row r="119" spans="1:130" s="247" customFormat="1" ht="26.25" customHeight="1" x14ac:dyDescent="0.2">
      <c r="A119" s="1153" t="s">
        <v>426</v>
      </c>
      <c r="B119" s="1038"/>
      <c r="C119" s="1017" t="s">
        <v>427</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130</v>
      </c>
      <c r="AB119" s="986"/>
      <c r="AC119" s="986"/>
      <c r="AD119" s="986"/>
      <c r="AE119" s="987"/>
      <c r="AF119" s="988" t="s">
        <v>130</v>
      </c>
      <c r="AG119" s="986"/>
      <c r="AH119" s="986"/>
      <c r="AI119" s="986"/>
      <c r="AJ119" s="987"/>
      <c r="AK119" s="988" t="s">
        <v>130</v>
      </c>
      <c r="AL119" s="986"/>
      <c r="AM119" s="986"/>
      <c r="AN119" s="986"/>
      <c r="AO119" s="987"/>
      <c r="AP119" s="989" t="s">
        <v>130</v>
      </c>
      <c r="AQ119" s="990"/>
      <c r="AR119" s="990"/>
      <c r="AS119" s="990"/>
      <c r="AT119" s="991"/>
      <c r="AU119" s="996"/>
      <c r="AV119" s="997"/>
      <c r="AW119" s="997"/>
      <c r="AX119" s="997"/>
      <c r="AY119" s="997"/>
      <c r="AZ119" s="278" t="s">
        <v>186</v>
      </c>
      <c r="BA119" s="278"/>
      <c r="BB119" s="278"/>
      <c r="BC119" s="278"/>
      <c r="BD119" s="278"/>
      <c r="BE119" s="278"/>
      <c r="BF119" s="278"/>
      <c r="BG119" s="278"/>
      <c r="BH119" s="278"/>
      <c r="BI119" s="278"/>
      <c r="BJ119" s="278"/>
      <c r="BK119" s="278"/>
      <c r="BL119" s="278"/>
      <c r="BM119" s="278"/>
      <c r="BN119" s="278"/>
      <c r="BO119" s="1069" t="s">
        <v>453</v>
      </c>
      <c r="BP119" s="1100"/>
      <c r="BQ119" s="1091">
        <v>7487691</v>
      </c>
      <c r="BR119" s="1092"/>
      <c r="BS119" s="1092"/>
      <c r="BT119" s="1092"/>
      <c r="BU119" s="1092"/>
      <c r="BV119" s="1092">
        <v>8233757</v>
      </c>
      <c r="BW119" s="1092"/>
      <c r="BX119" s="1092"/>
      <c r="BY119" s="1092"/>
      <c r="BZ119" s="1092"/>
      <c r="CA119" s="1092">
        <v>11968565</v>
      </c>
      <c r="CB119" s="1092"/>
      <c r="CC119" s="1092"/>
      <c r="CD119" s="1092"/>
      <c r="CE119" s="1092"/>
      <c r="CF119" s="1093"/>
      <c r="CG119" s="1094"/>
      <c r="CH119" s="1094"/>
      <c r="CI119" s="1094"/>
      <c r="CJ119" s="1095"/>
      <c r="CK119" s="1041"/>
      <c r="CL119" s="1042"/>
      <c r="CM119" s="1096" t="s">
        <v>454</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t="s">
        <v>130</v>
      </c>
      <c r="DH119" s="1078"/>
      <c r="DI119" s="1078"/>
      <c r="DJ119" s="1078"/>
      <c r="DK119" s="1079"/>
      <c r="DL119" s="1077" t="s">
        <v>130</v>
      </c>
      <c r="DM119" s="1078"/>
      <c r="DN119" s="1078"/>
      <c r="DO119" s="1078"/>
      <c r="DP119" s="1079"/>
      <c r="DQ119" s="1077">
        <v>3083947</v>
      </c>
      <c r="DR119" s="1078"/>
      <c r="DS119" s="1078"/>
      <c r="DT119" s="1078"/>
      <c r="DU119" s="1079"/>
      <c r="DV119" s="1080">
        <v>109.1</v>
      </c>
      <c r="DW119" s="1081"/>
      <c r="DX119" s="1081"/>
      <c r="DY119" s="1081"/>
      <c r="DZ119" s="1082"/>
    </row>
    <row r="120" spans="1:130" s="247" customFormat="1" ht="26.25" customHeight="1" x14ac:dyDescent="0.2">
      <c r="A120" s="1154"/>
      <c r="B120" s="1040"/>
      <c r="C120" s="1010" t="s">
        <v>431</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130</v>
      </c>
      <c r="AB120" s="1053"/>
      <c r="AC120" s="1053"/>
      <c r="AD120" s="1053"/>
      <c r="AE120" s="1054"/>
      <c r="AF120" s="1055" t="s">
        <v>130</v>
      </c>
      <c r="AG120" s="1053"/>
      <c r="AH120" s="1053"/>
      <c r="AI120" s="1053"/>
      <c r="AJ120" s="1054"/>
      <c r="AK120" s="1055" t="s">
        <v>130</v>
      </c>
      <c r="AL120" s="1053"/>
      <c r="AM120" s="1053"/>
      <c r="AN120" s="1053"/>
      <c r="AO120" s="1054"/>
      <c r="AP120" s="1056" t="s">
        <v>130</v>
      </c>
      <c r="AQ120" s="1057"/>
      <c r="AR120" s="1057"/>
      <c r="AS120" s="1057"/>
      <c r="AT120" s="1058"/>
      <c r="AU120" s="1083" t="s">
        <v>455</v>
      </c>
      <c r="AV120" s="1084"/>
      <c r="AW120" s="1084"/>
      <c r="AX120" s="1084"/>
      <c r="AY120" s="1085"/>
      <c r="AZ120" s="1034" t="s">
        <v>456</v>
      </c>
      <c r="BA120" s="983"/>
      <c r="BB120" s="983"/>
      <c r="BC120" s="983"/>
      <c r="BD120" s="983"/>
      <c r="BE120" s="983"/>
      <c r="BF120" s="983"/>
      <c r="BG120" s="983"/>
      <c r="BH120" s="983"/>
      <c r="BI120" s="983"/>
      <c r="BJ120" s="983"/>
      <c r="BK120" s="983"/>
      <c r="BL120" s="983"/>
      <c r="BM120" s="983"/>
      <c r="BN120" s="983"/>
      <c r="BO120" s="983"/>
      <c r="BP120" s="984"/>
      <c r="BQ120" s="1020">
        <v>5430498</v>
      </c>
      <c r="BR120" s="1021"/>
      <c r="BS120" s="1021"/>
      <c r="BT120" s="1021"/>
      <c r="BU120" s="1021"/>
      <c r="BV120" s="1021">
        <v>5289015</v>
      </c>
      <c r="BW120" s="1021"/>
      <c r="BX120" s="1021"/>
      <c r="BY120" s="1021"/>
      <c r="BZ120" s="1021"/>
      <c r="CA120" s="1021">
        <v>5147985</v>
      </c>
      <c r="CB120" s="1021"/>
      <c r="CC120" s="1021"/>
      <c r="CD120" s="1021"/>
      <c r="CE120" s="1021"/>
      <c r="CF120" s="1035">
        <v>182.1</v>
      </c>
      <c r="CG120" s="1036"/>
      <c r="CH120" s="1036"/>
      <c r="CI120" s="1036"/>
      <c r="CJ120" s="1036"/>
      <c r="CK120" s="1101" t="s">
        <v>457</v>
      </c>
      <c r="CL120" s="1102"/>
      <c r="CM120" s="1102"/>
      <c r="CN120" s="1102"/>
      <c r="CO120" s="1103"/>
      <c r="CP120" s="1109" t="s">
        <v>458</v>
      </c>
      <c r="CQ120" s="1110"/>
      <c r="CR120" s="1110"/>
      <c r="CS120" s="1110"/>
      <c r="CT120" s="1110"/>
      <c r="CU120" s="1110"/>
      <c r="CV120" s="1110"/>
      <c r="CW120" s="1110"/>
      <c r="CX120" s="1110"/>
      <c r="CY120" s="1110"/>
      <c r="CZ120" s="1110"/>
      <c r="DA120" s="1110"/>
      <c r="DB120" s="1110"/>
      <c r="DC120" s="1110"/>
      <c r="DD120" s="1110"/>
      <c r="DE120" s="1110"/>
      <c r="DF120" s="1111"/>
      <c r="DG120" s="1020" t="s">
        <v>130</v>
      </c>
      <c r="DH120" s="1021"/>
      <c r="DI120" s="1021"/>
      <c r="DJ120" s="1021"/>
      <c r="DK120" s="1021"/>
      <c r="DL120" s="1021">
        <v>891581</v>
      </c>
      <c r="DM120" s="1021"/>
      <c r="DN120" s="1021"/>
      <c r="DO120" s="1021"/>
      <c r="DP120" s="1021"/>
      <c r="DQ120" s="1021">
        <v>911804</v>
      </c>
      <c r="DR120" s="1021"/>
      <c r="DS120" s="1021"/>
      <c r="DT120" s="1021"/>
      <c r="DU120" s="1021"/>
      <c r="DV120" s="1022">
        <v>32.299999999999997</v>
      </c>
      <c r="DW120" s="1022"/>
      <c r="DX120" s="1022"/>
      <c r="DY120" s="1022"/>
      <c r="DZ120" s="1023"/>
    </row>
    <row r="121" spans="1:130" s="247" customFormat="1" ht="26.25" customHeight="1" x14ac:dyDescent="0.2">
      <c r="A121" s="1154"/>
      <c r="B121" s="1040"/>
      <c r="C121" s="1061" t="s">
        <v>459</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130</v>
      </c>
      <c r="AB121" s="1053"/>
      <c r="AC121" s="1053"/>
      <c r="AD121" s="1053"/>
      <c r="AE121" s="1054"/>
      <c r="AF121" s="1055" t="s">
        <v>406</v>
      </c>
      <c r="AG121" s="1053"/>
      <c r="AH121" s="1053"/>
      <c r="AI121" s="1053"/>
      <c r="AJ121" s="1054"/>
      <c r="AK121" s="1055" t="s">
        <v>130</v>
      </c>
      <c r="AL121" s="1053"/>
      <c r="AM121" s="1053"/>
      <c r="AN121" s="1053"/>
      <c r="AO121" s="1054"/>
      <c r="AP121" s="1056" t="s">
        <v>406</v>
      </c>
      <c r="AQ121" s="1057"/>
      <c r="AR121" s="1057"/>
      <c r="AS121" s="1057"/>
      <c r="AT121" s="1058"/>
      <c r="AU121" s="1086"/>
      <c r="AV121" s="1087"/>
      <c r="AW121" s="1087"/>
      <c r="AX121" s="1087"/>
      <c r="AY121" s="1088"/>
      <c r="AZ121" s="1043" t="s">
        <v>460</v>
      </c>
      <c r="BA121" s="1044"/>
      <c r="BB121" s="1044"/>
      <c r="BC121" s="1044"/>
      <c r="BD121" s="1044"/>
      <c r="BE121" s="1044"/>
      <c r="BF121" s="1044"/>
      <c r="BG121" s="1044"/>
      <c r="BH121" s="1044"/>
      <c r="BI121" s="1044"/>
      <c r="BJ121" s="1044"/>
      <c r="BK121" s="1044"/>
      <c r="BL121" s="1044"/>
      <c r="BM121" s="1044"/>
      <c r="BN121" s="1044"/>
      <c r="BO121" s="1044"/>
      <c r="BP121" s="1045"/>
      <c r="BQ121" s="1013">
        <v>336968</v>
      </c>
      <c r="BR121" s="1014"/>
      <c r="BS121" s="1014"/>
      <c r="BT121" s="1014"/>
      <c r="BU121" s="1014"/>
      <c r="BV121" s="1014">
        <v>361844</v>
      </c>
      <c r="BW121" s="1014"/>
      <c r="BX121" s="1014"/>
      <c r="BY121" s="1014"/>
      <c r="BZ121" s="1014"/>
      <c r="CA121" s="1014">
        <v>350553</v>
      </c>
      <c r="CB121" s="1014"/>
      <c r="CC121" s="1014"/>
      <c r="CD121" s="1014"/>
      <c r="CE121" s="1014"/>
      <c r="CF121" s="1008">
        <v>12.4</v>
      </c>
      <c r="CG121" s="1009"/>
      <c r="CH121" s="1009"/>
      <c r="CI121" s="1009"/>
      <c r="CJ121" s="1009"/>
      <c r="CK121" s="1104"/>
      <c r="CL121" s="1105"/>
      <c r="CM121" s="1105"/>
      <c r="CN121" s="1105"/>
      <c r="CO121" s="1106"/>
      <c r="CP121" s="1114" t="s">
        <v>461</v>
      </c>
      <c r="CQ121" s="1115"/>
      <c r="CR121" s="1115"/>
      <c r="CS121" s="1115"/>
      <c r="CT121" s="1115"/>
      <c r="CU121" s="1115"/>
      <c r="CV121" s="1115"/>
      <c r="CW121" s="1115"/>
      <c r="CX121" s="1115"/>
      <c r="CY121" s="1115"/>
      <c r="CZ121" s="1115"/>
      <c r="DA121" s="1115"/>
      <c r="DB121" s="1115"/>
      <c r="DC121" s="1115"/>
      <c r="DD121" s="1115"/>
      <c r="DE121" s="1115"/>
      <c r="DF121" s="1116"/>
      <c r="DG121" s="1013" t="s">
        <v>130</v>
      </c>
      <c r="DH121" s="1014"/>
      <c r="DI121" s="1014"/>
      <c r="DJ121" s="1014"/>
      <c r="DK121" s="1014"/>
      <c r="DL121" s="1014">
        <v>34647</v>
      </c>
      <c r="DM121" s="1014"/>
      <c r="DN121" s="1014"/>
      <c r="DO121" s="1014"/>
      <c r="DP121" s="1014"/>
      <c r="DQ121" s="1014">
        <v>27025</v>
      </c>
      <c r="DR121" s="1014"/>
      <c r="DS121" s="1014"/>
      <c r="DT121" s="1014"/>
      <c r="DU121" s="1014"/>
      <c r="DV121" s="1015">
        <v>1</v>
      </c>
      <c r="DW121" s="1015"/>
      <c r="DX121" s="1015"/>
      <c r="DY121" s="1015"/>
      <c r="DZ121" s="1016"/>
    </row>
    <row r="122" spans="1:130" s="247" customFormat="1" ht="26.25" customHeight="1" x14ac:dyDescent="0.2">
      <c r="A122" s="1154"/>
      <c r="B122" s="1040"/>
      <c r="C122" s="1010" t="s">
        <v>441</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130</v>
      </c>
      <c r="AB122" s="1053"/>
      <c r="AC122" s="1053"/>
      <c r="AD122" s="1053"/>
      <c r="AE122" s="1054"/>
      <c r="AF122" s="1055" t="s">
        <v>130</v>
      </c>
      <c r="AG122" s="1053"/>
      <c r="AH122" s="1053"/>
      <c r="AI122" s="1053"/>
      <c r="AJ122" s="1054"/>
      <c r="AK122" s="1055" t="s">
        <v>130</v>
      </c>
      <c r="AL122" s="1053"/>
      <c r="AM122" s="1053"/>
      <c r="AN122" s="1053"/>
      <c r="AO122" s="1054"/>
      <c r="AP122" s="1056" t="s">
        <v>130</v>
      </c>
      <c r="AQ122" s="1057"/>
      <c r="AR122" s="1057"/>
      <c r="AS122" s="1057"/>
      <c r="AT122" s="1058"/>
      <c r="AU122" s="1086"/>
      <c r="AV122" s="1087"/>
      <c r="AW122" s="1087"/>
      <c r="AX122" s="1087"/>
      <c r="AY122" s="1088"/>
      <c r="AZ122" s="1068" t="s">
        <v>462</v>
      </c>
      <c r="BA122" s="1059"/>
      <c r="BB122" s="1059"/>
      <c r="BC122" s="1059"/>
      <c r="BD122" s="1059"/>
      <c r="BE122" s="1059"/>
      <c r="BF122" s="1059"/>
      <c r="BG122" s="1059"/>
      <c r="BH122" s="1059"/>
      <c r="BI122" s="1059"/>
      <c r="BJ122" s="1059"/>
      <c r="BK122" s="1059"/>
      <c r="BL122" s="1059"/>
      <c r="BM122" s="1059"/>
      <c r="BN122" s="1059"/>
      <c r="BO122" s="1059"/>
      <c r="BP122" s="1060"/>
      <c r="BQ122" s="1091">
        <v>4269888</v>
      </c>
      <c r="BR122" s="1092"/>
      <c r="BS122" s="1092"/>
      <c r="BT122" s="1092"/>
      <c r="BU122" s="1092"/>
      <c r="BV122" s="1092">
        <v>4535083</v>
      </c>
      <c r="BW122" s="1092"/>
      <c r="BX122" s="1092"/>
      <c r="BY122" s="1092"/>
      <c r="BZ122" s="1092"/>
      <c r="CA122" s="1092">
        <v>7286943</v>
      </c>
      <c r="CB122" s="1092"/>
      <c r="CC122" s="1092"/>
      <c r="CD122" s="1092"/>
      <c r="CE122" s="1092"/>
      <c r="CF122" s="1112">
        <v>257.8</v>
      </c>
      <c r="CG122" s="1113"/>
      <c r="CH122" s="1113"/>
      <c r="CI122" s="1113"/>
      <c r="CJ122" s="1113"/>
      <c r="CK122" s="1104"/>
      <c r="CL122" s="1105"/>
      <c r="CM122" s="1105"/>
      <c r="CN122" s="1105"/>
      <c r="CO122" s="1106"/>
      <c r="CP122" s="1114" t="s">
        <v>463</v>
      </c>
      <c r="CQ122" s="1115"/>
      <c r="CR122" s="1115"/>
      <c r="CS122" s="1115"/>
      <c r="CT122" s="1115"/>
      <c r="CU122" s="1115"/>
      <c r="CV122" s="1115"/>
      <c r="CW122" s="1115"/>
      <c r="CX122" s="1115"/>
      <c r="CY122" s="1115"/>
      <c r="CZ122" s="1115"/>
      <c r="DA122" s="1115"/>
      <c r="DB122" s="1115"/>
      <c r="DC122" s="1115"/>
      <c r="DD122" s="1115"/>
      <c r="DE122" s="1115"/>
      <c r="DF122" s="1116"/>
      <c r="DG122" s="1013" t="s">
        <v>130</v>
      </c>
      <c r="DH122" s="1014"/>
      <c r="DI122" s="1014"/>
      <c r="DJ122" s="1014"/>
      <c r="DK122" s="1014"/>
      <c r="DL122" s="1014">
        <v>8761</v>
      </c>
      <c r="DM122" s="1014"/>
      <c r="DN122" s="1014"/>
      <c r="DO122" s="1014"/>
      <c r="DP122" s="1014"/>
      <c r="DQ122" s="1014">
        <v>5891</v>
      </c>
      <c r="DR122" s="1014"/>
      <c r="DS122" s="1014"/>
      <c r="DT122" s="1014"/>
      <c r="DU122" s="1014"/>
      <c r="DV122" s="1015">
        <v>0.2</v>
      </c>
      <c r="DW122" s="1015"/>
      <c r="DX122" s="1015"/>
      <c r="DY122" s="1015"/>
      <c r="DZ122" s="1016"/>
    </row>
    <row r="123" spans="1:130" s="247" customFormat="1" ht="26.25" customHeight="1" x14ac:dyDescent="0.2">
      <c r="A123" s="1154"/>
      <c r="B123" s="1040"/>
      <c r="C123" s="1010" t="s">
        <v>447</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130</v>
      </c>
      <c r="AB123" s="1053"/>
      <c r="AC123" s="1053"/>
      <c r="AD123" s="1053"/>
      <c r="AE123" s="1054"/>
      <c r="AF123" s="1055" t="s">
        <v>130</v>
      </c>
      <c r="AG123" s="1053"/>
      <c r="AH123" s="1053"/>
      <c r="AI123" s="1053"/>
      <c r="AJ123" s="1054"/>
      <c r="AK123" s="1055" t="s">
        <v>130</v>
      </c>
      <c r="AL123" s="1053"/>
      <c r="AM123" s="1053"/>
      <c r="AN123" s="1053"/>
      <c r="AO123" s="1054"/>
      <c r="AP123" s="1056" t="s">
        <v>130</v>
      </c>
      <c r="AQ123" s="1057"/>
      <c r="AR123" s="1057"/>
      <c r="AS123" s="1057"/>
      <c r="AT123" s="1058"/>
      <c r="AU123" s="1089"/>
      <c r="AV123" s="1090"/>
      <c r="AW123" s="1090"/>
      <c r="AX123" s="1090"/>
      <c r="AY123" s="1090"/>
      <c r="AZ123" s="278" t="s">
        <v>186</v>
      </c>
      <c r="BA123" s="278"/>
      <c r="BB123" s="278"/>
      <c r="BC123" s="278"/>
      <c r="BD123" s="278"/>
      <c r="BE123" s="278"/>
      <c r="BF123" s="278"/>
      <c r="BG123" s="278"/>
      <c r="BH123" s="278"/>
      <c r="BI123" s="278"/>
      <c r="BJ123" s="278"/>
      <c r="BK123" s="278"/>
      <c r="BL123" s="278"/>
      <c r="BM123" s="278"/>
      <c r="BN123" s="278"/>
      <c r="BO123" s="1069" t="s">
        <v>464</v>
      </c>
      <c r="BP123" s="1100"/>
      <c r="BQ123" s="1160">
        <v>10037354</v>
      </c>
      <c r="BR123" s="1126"/>
      <c r="BS123" s="1126"/>
      <c r="BT123" s="1126"/>
      <c r="BU123" s="1126"/>
      <c r="BV123" s="1126">
        <v>10185942</v>
      </c>
      <c r="BW123" s="1126"/>
      <c r="BX123" s="1126"/>
      <c r="BY123" s="1126"/>
      <c r="BZ123" s="1126"/>
      <c r="CA123" s="1126">
        <v>12785481</v>
      </c>
      <c r="CB123" s="1126"/>
      <c r="CC123" s="1126"/>
      <c r="CD123" s="1126"/>
      <c r="CE123" s="1126"/>
      <c r="CF123" s="1093"/>
      <c r="CG123" s="1094"/>
      <c r="CH123" s="1094"/>
      <c r="CI123" s="1094"/>
      <c r="CJ123" s="1095"/>
      <c r="CK123" s="1104"/>
      <c r="CL123" s="1105"/>
      <c r="CM123" s="1105"/>
      <c r="CN123" s="1105"/>
      <c r="CO123" s="1106"/>
      <c r="CP123" s="1114" t="s">
        <v>465</v>
      </c>
      <c r="CQ123" s="1115"/>
      <c r="CR123" s="1115"/>
      <c r="CS123" s="1115"/>
      <c r="CT123" s="1115"/>
      <c r="CU123" s="1115"/>
      <c r="CV123" s="1115"/>
      <c r="CW123" s="1115"/>
      <c r="CX123" s="1115"/>
      <c r="CY123" s="1115"/>
      <c r="CZ123" s="1115"/>
      <c r="DA123" s="1115"/>
      <c r="DB123" s="1115"/>
      <c r="DC123" s="1115"/>
      <c r="DD123" s="1115"/>
      <c r="DE123" s="1115"/>
      <c r="DF123" s="1116"/>
      <c r="DG123" s="1052" t="s">
        <v>406</v>
      </c>
      <c r="DH123" s="1053"/>
      <c r="DI123" s="1053"/>
      <c r="DJ123" s="1053"/>
      <c r="DK123" s="1054"/>
      <c r="DL123" s="1055" t="s">
        <v>130</v>
      </c>
      <c r="DM123" s="1053"/>
      <c r="DN123" s="1053"/>
      <c r="DO123" s="1053"/>
      <c r="DP123" s="1054"/>
      <c r="DQ123" s="1055" t="s">
        <v>130</v>
      </c>
      <c r="DR123" s="1053"/>
      <c r="DS123" s="1053"/>
      <c r="DT123" s="1053"/>
      <c r="DU123" s="1054"/>
      <c r="DV123" s="1056" t="s">
        <v>406</v>
      </c>
      <c r="DW123" s="1057"/>
      <c r="DX123" s="1057"/>
      <c r="DY123" s="1057"/>
      <c r="DZ123" s="1058"/>
    </row>
    <row r="124" spans="1:130" s="247" customFormat="1" ht="26.25" customHeight="1" thickBot="1" x14ac:dyDescent="0.25">
      <c r="A124" s="1154"/>
      <c r="B124" s="1040"/>
      <c r="C124" s="1010" t="s">
        <v>450</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130</v>
      </c>
      <c r="AB124" s="1053"/>
      <c r="AC124" s="1053"/>
      <c r="AD124" s="1053"/>
      <c r="AE124" s="1054"/>
      <c r="AF124" s="1055" t="s">
        <v>130</v>
      </c>
      <c r="AG124" s="1053"/>
      <c r="AH124" s="1053"/>
      <c r="AI124" s="1053"/>
      <c r="AJ124" s="1054"/>
      <c r="AK124" s="1055" t="s">
        <v>130</v>
      </c>
      <c r="AL124" s="1053"/>
      <c r="AM124" s="1053"/>
      <c r="AN124" s="1053"/>
      <c r="AO124" s="1054"/>
      <c r="AP124" s="1056" t="s">
        <v>130</v>
      </c>
      <c r="AQ124" s="1057"/>
      <c r="AR124" s="1057"/>
      <c r="AS124" s="1057"/>
      <c r="AT124" s="1058"/>
      <c r="AU124" s="1156" t="s">
        <v>466</v>
      </c>
      <c r="AV124" s="1157"/>
      <c r="AW124" s="1157"/>
      <c r="AX124" s="1157"/>
      <c r="AY124" s="1157"/>
      <c r="AZ124" s="1157"/>
      <c r="BA124" s="1157"/>
      <c r="BB124" s="1157"/>
      <c r="BC124" s="1157"/>
      <c r="BD124" s="1157"/>
      <c r="BE124" s="1157"/>
      <c r="BF124" s="1157"/>
      <c r="BG124" s="1157"/>
      <c r="BH124" s="1157"/>
      <c r="BI124" s="1157"/>
      <c r="BJ124" s="1157"/>
      <c r="BK124" s="1157"/>
      <c r="BL124" s="1157"/>
      <c r="BM124" s="1157"/>
      <c r="BN124" s="1157"/>
      <c r="BO124" s="1157"/>
      <c r="BP124" s="1158"/>
      <c r="BQ124" s="1159" t="s">
        <v>406</v>
      </c>
      <c r="BR124" s="1122"/>
      <c r="BS124" s="1122"/>
      <c r="BT124" s="1122"/>
      <c r="BU124" s="1122"/>
      <c r="BV124" s="1122" t="s">
        <v>130</v>
      </c>
      <c r="BW124" s="1122"/>
      <c r="BX124" s="1122"/>
      <c r="BY124" s="1122"/>
      <c r="BZ124" s="1122"/>
      <c r="CA124" s="1122" t="s">
        <v>130</v>
      </c>
      <c r="CB124" s="1122"/>
      <c r="CC124" s="1122"/>
      <c r="CD124" s="1122"/>
      <c r="CE124" s="1122"/>
      <c r="CF124" s="1123"/>
      <c r="CG124" s="1124"/>
      <c r="CH124" s="1124"/>
      <c r="CI124" s="1124"/>
      <c r="CJ124" s="1125"/>
      <c r="CK124" s="1107"/>
      <c r="CL124" s="1107"/>
      <c r="CM124" s="1107"/>
      <c r="CN124" s="1107"/>
      <c r="CO124" s="1108"/>
      <c r="CP124" s="1114" t="s">
        <v>467</v>
      </c>
      <c r="CQ124" s="1115"/>
      <c r="CR124" s="1115"/>
      <c r="CS124" s="1115"/>
      <c r="CT124" s="1115"/>
      <c r="CU124" s="1115"/>
      <c r="CV124" s="1115"/>
      <c r="CW124" s="1115"/>
      <c r="CX124" s="1115"/>
      <c r="CY124" s="1115"/>
      <c r="CZ124" s="1115"/>
      <c r="DA124" s="1115"/>
      <c r="DB124" s="1115"/>
      <c r="DC124" s="1115"/>
      <c r="DD124" s="1115"/>
      <c r="DE124" s="1115"/>
      <c r="DF124" s="1116"/>
      <c r="DG124" s="1099" t="s">
        <v>130</v>
      </c>
      <c r="DH124" s="1078"/>
      <c r="DI124" s="1078"/>
      <c r="DJ124" s="1078"/>
      <c r="DK124" s="1079"/>
      <c r="DL124" s="1077" t="s">
        <v>130</v>
      </c>
      <c r="DM124" s="1078"/>
      <c r="DN124" s="1078"/>
      <c r="DO124" s="1078"/>
      <c r="DP124" s="1079"/>
      <c r="DQ124" s="1077" t="s">
        <v>130</v>
      </c>
      <c r="DR124" s="1078"/>
      <c r="DS124" s="1078"/>
      <c r="DT124" s="1078"/>
      <c r="DU124" s="1079"/>
      <c r="DV124" s="1080" t="s">
        <v>130</v>
      </c>
      <c r="DW124" s="1081"/>
      <c r="DX124" s="1081"/>
      <c r="DY124" s="1081"/>
      <c r="DZ124" s="1082"/>
    </row>
    <row r="125" spans="1:130" s="247" customFormat="1" ht="26.25" customHeight="1" x14ac:dyDescent="0.2">
      <c r="A125" s="1154"/>
      <c r="B125" s="1040"/>
      <c r="C125" s="1010" t="s">
        <v>452</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130</v>
      </c>
      <c r="AB125" s="1053"/>
      <c r="AC125" s="1053"/>
      <c r="AD125" s="1053"/>
      <c r="AE125" s="1054"/>
      <c r="AF125" s="1055" t="s">
        <v>130</v>
      </c>
      <c r="AG125" s="1053"/>
      <c r="AH125" s="1053"/>
      <c r="AI125" s="1053"/>
      <c r="AJ125" s="1054"/>
      <c r="AK125" s="1055" t="s">
        <v>130</v>
      </c>
      <c r="AL125" s="1053"/>
      <c r="AM125" s="1053"/>
      <c r="AN125" s="1053"/>
      <c r="AO125" s="1054"/>
      <c r="AP125" s="1056" t="s">
        <v>130</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468</v>
      </c>
      <c r="CL125" s="1102"/>
      <c r="CM125" s="1102"/>
      <c r="CN125" s="1102"/>
      <c r="CO125" s="1103"/>
      <c r="CP125" s="1034" t="s">
        <v>469</v>
      </c>
      <c r="CQ125" s="983"/>
      <c r="CR125" s="983"/>
      <c r="CS125" s="983"/>
      <c r="CT125" s="983"/>
      <c r="CU125" s="983"/>
      <c r="CV125" s="983"/>
      <c r="CW125" s="983"/>
      <c r="CX125" s="983"/>
      <c r="CY125" s="983"/>
      <c r="CZ125" s="983"/>
      <c r="DA125" s="983"/>
      <c r="DB125" s="983"/>
      <c r="DC125" s="983"/>
      <c r="DD125" s="983"/>
      <c r="DE125" s="983"/>
      <c r="DF125" s="984"/>
      <c r="DG125" s="1020" t="s">
        <v>130</v>
      </c>
      <c r="DH125" s="1021"/>
      <c r="DI125" s="1021"/>
      <c r="DJ125" s="1021"/>
      <c r="DK125" s="1021"/>
      <c r="DL125" s="1021" t="s">
        <v>130</v>
      </c>
      <c r="DM125" s="1021"/>
      <c r="DN125" s="1021"/>
      <c r="DO125" s="1021"/>
      <c r="DP125" s="1021"/>
      <c r="DQ125" s="1021" t="s">
        <v>130</v>
      </c>
      <c r="DR125" s="1021"/>
      <c r="DS125" s="1021"/>
      <c r="DT125" s="1021"/>
      <c r="DU125" s="1021"/>
      <c r="DV125" s="1022" t="s">
        <v>130</v>
      </c>
      <c r="DW125" s="1022"/>
      <c r="DX125" s="1022"/>
      <c r="DY125" s="1022"/>
      <c r="DZ125" s="1023"/>
    </row>
    <row r="126" spans="1:130" s="247" customFormat="1" ht="26.25" customHeight="1" thickBot="1" x14ac:dyDescent="0.25">
      <c r="A126" s="1154"/>
      <c r="B126" s="1040"/>
      <c r="C126" s="1010" t="s">
        <v>454</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t="s">
        <v>130</v>
      </c>
      <c r="AB126" s="1053"/>
      <c r="AC126" s="1053"/>
      <c r="AD126" s="1053"/>
      <c r="AE126" s="1054"/>
      <c r="AF126" s="1055" t="s">
        <v>130</v>
      </c>
      <c r="AG126" s="1053"/>
      <c r="AH126" s="1053"/>
      <c r="AI126" s="1053"/>
      <c r="AJ126" s="1054"/>
      <c r="AK126" s="1055" t="s">
        <v>130</v>
      </c>
      <c r="AL126" s="1053"/>
      <c r="AM126" s="1053"/>
      <c r="AN126" s="1053"/>
      <c r="AO126" s="1054"/>
      <c r="AP126" s="1056" t="s">
        <v>130</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470</v>
      </c>
      <c r="CQ126" s="1044"/>
      <c r="CR126" s="1044"/>
      <c r="CS126" s="1044"/>
      <c r="CT126" s="1044"/>
      <c r="CU126" s="1044"/>
      <c r="CV126" s="1044"/>
      <c r="CW126" s="1044"/>
      <c r="CX126" s="1044"/>
      <c r="CY126" s="1044"/>
      <c r="CZ126" s="1044"/>
      <c r="DA126" s="1044"/>
      <c r="DB126" s="1044"/>
      <c r="DC126" s="1044"/>
      <c r="DD126" s="1044"/>
      <c r="DE126" s="1044"/>
      <c r="DF126" s="1045"/>
      <c r="DG126" s="1013" t="s">
        <v>130</v>
      </c>
      <c r="DH126" s="1014"/>
      <c r="DI126" s="1014"/>
      <c r="DJ126" s="1014"/>
      <c r="DK126" s="1014"/>
      <c r="DL126" s="1014" t="s">
        <v>130</v>
      </c>
      <c r="DM126" s="1014"/>
      <c r="DN126" s="1014"/>
      <c r="DO126" s="1014"/>
      <c r="DP126" s="1014"/>
      <c r="DQ126" s="1014" t="s">
        <v>130</v>
      </c>
      <c r="DR126" s="1014"/>
      <c r="DS126" s="1014"/>
      <c r="DT126" s="1014"/>
      <c r="DU126" s="1014"/>
      <c r="DV126" s="1015" t="s">
        <v>130</v>
      </c>
      <c r="DW126" s="1015"/>
      <c r="DX126" s="1015"/>
      <c r="DY126" s="1015"/>
      <c r="DZ126" s="1016"/>
    </row>
    <row r="127" spans="1:130" s="247" customFormat="1" ht="26.25" customHeight="1" x14ac:dyDescent="0.2">
      <c r="A127" s="1155"/>
      <c r="B127" s="1042"/>
      <c r="C127" s="1096" t="s">
        <v>471</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t="s">
        <v>130</v>
      </c>
      <c r="AB127" s="1053"/>
      <c r="AC127" s="1053"/>
      <c r="AD127" s="1053"/>
      <c r="AE127" s="1054"/>
      <c r="AF127" s="1055" t="s">
        <v>130</v>
      </c>
      <c r="AG127" s="1053"/>
      <c r="AH127" s="1053"/>
      <c r="AI127" s="1053"/>
      <c r="AJ127" s="1054"/>
      <c r="AK127" s="1055" t="s">
        <v>130</v>
      </c>
      <c r="AL127" s="1053"/>
      <c r="AM127" s="1053"/>
      <c r="AN127" s="1053"/>
      <c r="AO127" s="1054"/>
      <c r="AP127" s="1056" t="s">
        <v>130</v>
      </c>
      <c r="AQ127" s="1057"/>
      <c r="AR127" s="1057"/>
      <c r="AS127" s="1057"/>
      <c r="AT127" s="1058"/>
      <c r="AU127" s="283"/>
      <c r="AV127" s="283"/>
      <c r="AW127" s="283"/>
      <c r="AX127" s="1127" t="s">
        <v>472</v>
      </c>
      <c r="AY127" s="1128"/>
      <c r="AZ127" s="1128"/>
      <c r="BA127" s="1128"/>
      <c r="BB127" s="1128"/>
      <c r="BC127" s="1128"/>
      <c r="BD127" s="1128"/>
      <c r="BE127" s="1129"/>
      <c r="BF127" s="1130" t="s">
        <v>473</v>
      </c>
      <c r="BG127" s="1128"/>
      <c r="BH127" s="1128"/>
      <c r="BI127" s="1128"/>
      <c r="BJ127" s="1128"/>
      <c r="BK127" s="1128"/>
      <c r="BL127" s="1129"/>
      <c r="BM127" s="1130" t="s">
        <v>474</v>
      </c>
      <c r="BN127" s="1128"/>
      <c r="BO127" s="1128"/>
      <c r="BP127" s="1128"/>
      <c r="BQ127" s="1128"/>
      <c r="BR127" s="1128"/>
      <c r="BS127" s="1129"/>
      <c r="BT127" s="1130" t="s">
        <v>475</v>
      </c>
      <c r="BU127" s="1128"/>
      <c r="BV127" s="1128"/>
      <c r="BW127" s="1128"/>
      <c r="BX127" s="1128"/>
      <c r="BY127" s="1128"/>
      <c r="BZ127" s="1152"/>
      <c r="CA127" s="283"/>
      <c r="CB127" s="283"/>
      <c r="CC127" s="283"/>
      <c r="CD127" s="284"/>
      <c r="CE127" s="284"/>
      <c r="CF127" s="284"/>
      <c r="CG127" s="281"/>
      <c r="CH127" s="281"/>
      <c r="CI127" s="281"/>
      <c r="CJ127" s="282"/>
      <c r="CK127" s="1118"/>
      <c r="CL127" s="1105"/>
      <c r="CM127" s="1105"/>
      <c r="CN127" s="1105"/>
      <c r="CO127" s="1106"/>
      <c r="CP127" s="1043" t="s">
        <v>476</v>
      </c>
      <c r="CQ127" s="1044"/>
      <c r="CR127" s="1044"/>
      <c r="CS127" s="1044"/>
      <c r="CT127" s="1044"/>
      <c r="CU127" s="1044"/>
      <c r="CV127" s="1044"/>
      <c r="CW127" s="1044"/>
      <c r="CX127" s="1044"/>
      <c r="CY127" s="1044"/>
      <c r="CZ127" s="1044"/>
      <c r="DA127" s="1044"/>
      <c r="DB127" s="1044"/>
      <c r="DC127" s="1044"/>
      <c r="DD127" s="1044"/>
      <c r="DE127" s="1044"/>
      <c r="DF127" s="1045"/>
      <c r="DG127" s="1013" t="s">
        <v>130</v>
      </c>
      <c r="DH127" s="1014"/>
      <c r="DI127" s="1014"/>
      <c r="DJ127" s="1014"/>
      <c r="DK127" s="1014"/>
      <c r="DL127" s="1014" t="s">
        <v>130</v>
      </c>
      <c r="DM127" s="1014"/>
      <c r="DN127" s="1014"/>
      <c r="DO127" s="1014"/>
      <c r="DP127" s="1014"/>
      <c r="DQ127" s="1014" t="s">
        <v>130</v>
      </c>
      <c r="DR127" s="1014"/>
      <c r="DS127" s="1014"/>
      <c r="DT127" s="1014"/>
      <c r="DU127" s="1014"/>
      <c r="DV127" s="1015" t="s">
        <v>130</v>
      </c>
      <c r="DW127" s="1015"/>
      <c r="DX127" s="1015"/>
      <c r="DY127" s="1015"/>
      <c r="DZ127" s="1016"/>
    </row>
    <row r="128" spans="1:130" s="247" customFormat="1" ht="26.25" customHeight="1" thickBot="1" x14ac:dyDescent="0.25">
      <c r="A128" s="1138" t="s">
        <v>477</v>
      </c>
      <c r="B128" s="1139"/>
      <c r="C128" s="1139"/>
      <c r="D128" s="1139"/>
      <c r="E128" s="1139"/>
      <c r="F128" s="1139"/>
      <c r="G128" s="1139"/>
      <c r="H128" s="1139"/>
      <c r="I128" s="1139"/>
      <c r="J128" s="1139"/>
      <c r="K128" s="1139"/>
      <c r="L128" s="1139"/>
      <c r="M128" s="1139"/>
      <c r="N128" s="1139"/>
      <c r="O128" s="1139"/>
      <c r="P128" s="1139"/>
      <c r="Q128" s="1139"/>
      <c r="R128" s="1139"/>
      <c r="S128" s="1139"/>
      <c r="T128" s="1139"/>
      <c r="U128" s="1139"/>
      <c r="V128" s="1139"/>
      <c r="W128" s="1140" t="s">
        <v>478</v>
      </c>
      <c r="X128" s="1140"/>
      <c r="Y128" s="1140"/>
      <c r="Z128" s="1141"/>
      <c r="AA128" s="1142">
        <v>38880</v>
      </c>
      <c r="AB128" s="1143"/>
      <c r="AC128" s="1143"/>
      <c r="AD128" s="1143"/>
      <c r="AE128" s="1144"/>
      <c r="AF128" s="1145">
        <v>22038</v>
      </c>
      <c r="AG128" s="1143"/>
      <c r="AH128" s="1143"/>
      <c r="AI128" s="1143"/>
      <c r="AJ128" s="1144"/>
      <c r="AK128" s="1145">
        <v>22327</v>
      </c>
      <c r="AL128" s="1143"/>
      <c r="AM128" s="1143"/>
      <c r="AN128" s="1143"/>
      <c r="AO128" s="1144"/>
      <c r="AP128" s="1146"/>
      <c r="AQ128" s="1147"/>
      <c r="AR128" s="1147"/>
      <c r="AS128" s="1147"/>
      <c r="AT128" s="1148"/>
      <c r="AU128" s="283"/>
      <c r="AV128" s="283"/>
      <c r="AW128" s="283"/>
      <c r="AX128" s="982" t="s">
        <v>479</v>
      </c>
      <c r="AY128" s="983"/>
      <c r="AZ128" s="983"/>
      <c r="BA128" s="983"/>
      <c r="BB128" s="983"/>
      <c r="BC128" s="983"/>
      <c r="BD128" s="983"/>
      <c r="BE128" s="984"/>
      <c r="BF128" s="1149" t="s">
        <v>130</v>
      </c>
      <c r="BG128" s="1150"/>
      <c r="BH128" s="1150"/>
      <c r="BI128" s="1150"/>
      <c r="BJ128" s="1150"/>
      <c r="BK128" s="1150"/>
      <c r="BL128" s="1151"/>
      <c r="BM128" s="1149">
        <v>15</v>
      </c>
      <c r="BN128" s="1150"/>
      <c r="BO128" s="1150"/>
      <c r="BP128" s="1150"/>
      <c r="BQ128" s="1150"/>
      <c r="BR128" s="1150"/>
      <c r="BS128" s="1151"/>
      <c r="BT128" s="1149">
        <v>20</v>
      </c>
      <c r="BU128" s="1150"/>
      <c r="BV128" s="1150"/>
      <c r="BW128" s="1150"/>
      <c r="BX128" s="1150"/>
      <c r="BY128" s="1150"/>
      <c r="BZ128" s="1173"/>
      <c r="CA128" s="284"/>
      <c r="CB128" s="284"/>
      <c r="CC128" s="284"/>
      <c r="CD128" s="284"/>
      <c r="CE128" s="284"/>
      <c r="CF128" s="284"/>
      <c r="CG128" s="281"/>
      <c r="CH128" s="281"/>
      <c r="CI128" s="281"/>
      <c r="CJ128" s="282"/>
      <c r="CK128" s="1119"/>
      <c r="CL128" s="1120"/>
      <c r="CM128" s="1120"/>
      <c r="CN128" s="1120"/>
      <c r="CO128" s="1121"/>
      <c r="CP128" s="1131" t="s">
        <v>480</v>
      </c>
      <c r="CQ128" s="1132"/>
      <c r="CR128" s="1132"/>
      <c r="CS128" s="1132"/>
      <c r="CT128" s="1132"/>
      <c r="CU128" s="1132"/>
      <c r="CV128" s="1132"/>
      <c r="CW128" s="1132"/>
      <c r="CX128" s="1132"/>
      <c r="CY128" s="1132"/>
      <c r="CZ128" s="1132"/>
      <c r="DA128" s="1132"/>
      <c r="DB128" s="1132"/>
      <c r="DC128" s="1132"/>
      <c r="DD128" s="1132"/>
      <c r="DE128" s="1132"/>
      <c r="DF128" s="1133"/>
      <c r="DG128" s="1134">
        <v>6579</v>
      </c>
      <c r="DH128" s="1135"/>
      <c r="DI128" s="1135"/>
      <c r="DJ128" s="1135"/>
      <c r="DK128" s="1135"/>
      <c r="DL128" s="1135">
        <v>4387</v>
      </c>
      <c r="DM128" s="1135"/>
      <c r="DN128" s="1135"/>
      <c r="DO128" s="1135"/>
      <c r="DP128" s="1135"/>
      <c r="DQ128" s="1135">
        <v>2193</v>
      </c>
      <c r="DR128" s="1135"/>
      <c r="DS128" s="1135"/>
      <c r="DT128" s="1135"/>
      <c r="DU128" s="1135"/>
      <c r="DV128" s="1136">
        <v>0.1</v>
      </c>
      <c r="DW128" s="1136"/>
      <c r="DX128" s="1136"/>
      <c r="DY128" s="1136"/>
      <c r="DZ128" s="1137"/>
    </row>
    <row r="129" spans="1:131" s="247" customFormat="1" ht="26.25" customHeight="1" x14ac:dyDescent="0.2">
      <c r="A129" s="1024" t="s">
        <v>108</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481</v>
      </c>
      <c r="X129" s="1168"/>
      <c r="Y129" s="1168"/>
      <c r="Z129" s="1169"/>
      <c r="AA129" s="1052">
        <v>3308109</v>
      </c>
      <c r="AB129" s="1053"/>
      <c r="AC129" s="1053"/>
      <c r="AD129" s="1053"/>
      <c r="AE129" s="1054"/>
      <c r="AF129" s="1055">
        <v>3325913</v>
      </c>
      <c r="AG129" s="1053"/>
      <c r="AH129" s="1053"/>
      <c r="AI129" s="1053"/>
      <c r="AJ129" s="1054"/>
      <c r="AK129" s="1055">
        <v>3358641</v>
      </c>
      <c r="AL129" s="1053"/>
      <c r="AM129" s="1053"/>
      <c r="AN129" s="1053"/>
      <c r="AO129" s="1054"/>
      <c r="AP129" s="1170"/>
      <c r="AQ129" s="1171"/>
      <c r="AR129" s="1171"/>
      <c r="AS129" s="1171"/>
      <c r="AT129" s="1172"/>
      <c r="AU129" s="285"/>
      <c r="AV129" s="285"/>
      <c r="AW129" s="285"/>
      <c r="AX129" s="1161" t="s">
        <v>482</v>
      </c>
      <c r="AY129" s="1044"/>
      <c r="AZ129" s="1044"/>
      <c r="BA129" s="1044"/>
      <c r="BB129" s="1044"/>
      <c r="BC129" s="1044"/>
      <c r="BD129" s="1044"/>
      <c r="BE129" s="1045"/>
      <c r="BF129" s="1162" t="s">
        <v>483</v>
      </c>
      <c r="BG129" s="1163"/>
      <c r="BH129" s="1163"/>
      <c r="BI129" s="1163"/>
      <c r="BJ129" s="1163"/>
      <c r="BK129" s="1163"/>
      <c r="BL129" s="1164"/>
      <c r="BM129" s="1162">
        <v>20</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2">
      <c r="A130" s="1024" t="s">
        <v>484</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485</v>
      </c>
      <c r="X130" s="1168"/>
      <c r="Y130" s="1168"/>
      <c r="Z130" s="1169"/>
      <c r="AA130" s="1052">
        <v>517660</v>
      </c>
      <c r="AB130" s="1053"/>
      <c r="AC130" s="1053"/>
      <c r="AD130" s="1053"/>
      <c r="AE130" s="1054"/>
      <c r="AF130" s="1055">
        <v>543826</v>
      </c>
      <c r="AG130" s="1053"/>
      <c r="AH130" s="1053"/>
      <c r="AI130" s="1053"/>
      <c r="AJ130" s="1054"/>
      <c r="AK130" s="1055">
        <v>531937</v>
      </c>
      <c r="AL130" s="1053"/>
      <c r="AM130" s="1053"/>
      <c r="AN130" s="1053"/>
      <c r="AO130" s="1054"/>
      <c r="AP130" s="1170"/>
      <c r="AQ130" s="1171"/>
      <c r="AR130" s="1171"/>
      <c r="AS130" s="1171"/>
      <c r="AT130" s="1172"/>
      <c r="AU130" s="285"/>
      <c r="AV130" s="285"/>
      <c r="AW130" s="285"/>
      <c r="AX130" s="1161" t="s">
        <v>486</v>
      </c>
      <c r="AY130" s="1044"/>
      <c r="AZ130" s="1044"/>
      <c r="BA130" s="1044"/>
      <c r="BB130" s="1044"/>
      <c r="BC130" s="1044"/>
      <c r="BD130" s="1044"/>
      <c r="BE130" s="1045"/>
      <c r="BF130" s="1198">
        <v>4.9000000000000004</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5">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487</v>
      </c>
      <c r="X131" s="1206"/>
      <c r="Y131" s="1206"/>
      <c r="Z131" s="1207"/>
      <c r="AA131" s="1099">
        <v>2790449</v>
      </c>
      <c r="AB131" s="1078"/>
      <c r="AC131" s="1078"/>
      <c r="AD131" s="1078"/>
      <c r="AE131" s="1079"/>
      <c r="AF131" s="1077">
        <v>2782087</v>
      </c>
      <c r="AG131" s="1078"/>
      <c r="AH131" s="1078"/>
      <c r="AI131" s="1078"/>
      <c r="AJ131" s="1079"/>
      <c r="AK131" s="1077">
        <v>2826704</v>
      </c>
      <c r="AL131" s="1078"/>
      <c r="AM131" s="1078"/>
      <c r="AN131" s="1078"/>
      <c r="AO131" s="1079"/>
      <c r="AP131" s="1208"/>
      <c r="AQ131" s="1209"/>
      <c r="AR131" s="1209"/>
      <c r="AS131" s="1209"/>
      <c r="AT131" s="1210"/>
      <c r="AU131" s="285"/>
      <c r="AV131" s="285"/>
      <c r="AW131" s="285"/>
      <c r="AX131" s="1180" t="s">
        <v>488</v>
      </c>
      <c r="AY131" s="1132"/>
      <c r="AZ131" s="1132"/>
      <c r="BA131" s="1132"/>
      <c r="BB131" s="1132"/>
      <c r="BC131" s="1132"/>
      <c r="BD131" s="1132"/>
      <c r="BE131" s="1133"/>
      <c r="BF131" s="1181" t="s">
        <v>130</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2">
      <c r="A132" s="1187" t="s">
        <v>489</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490</v>
      </c>
      <c r="W132" s="1191"/>
      <c r="X132" s="1191"/>
      <c r="Y132" s="1191"/>
      <c r="Z132" s="1192"/>
      <c r="AA132" s="1193">
        <v>4.1238524700000001</v>
      </c>
      <c r="AB132" s="1194"/>
      <c r="AC132" s="1194"/>
      <c r="AD132" s="1194"/>
      <c r="AE132" s="1195"/>
      <c r="AF132" s="1196">
        <v>5.2232011439999999</v>
      </c>
      <c r="AG132" s="1194"/>
      <c r="AH132" s="1194"/>
      <c r="AI132" s="1194"/>
      <c r="AJ132" s="1195"/>
      <c r="AK132" s="1196">
        <v>5.6212678599999997</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5">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491</v>
      </c>
      <c r="W133" s="1174"/>
      <c r="X133" s="1174"/>
      <c r="Y133" s="1174"/>
      <c r="Z133" s="1175"/>
      <c r="AA133" s="1176">
        <v>4.8</v>
      </c>
      <c r="AB133" s="1177"/>
      <c r="AC133" s="1177"/>
      <c r="AD133" s="1177"/>
      <c r="AE133" s="1178"/>
      <c r="AF133" s="1176">
        <v>5.0999999999999996</v>
      </c>
      <c r="AG133" s="1177"/>
      <c r="AH133" s="1177"/>
      <c r="AI133" s="1177"/>
      <c r="AJ133" s="1178"/>
      <c r="AK133" s="1176">
        <v>4.9000000000000004</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2">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4" hidden="1" x14ac:dyDescent="0.2">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2"/>
  </sheetData>
  <sheetProtection algorithmName="SHA-512" hashValue="Fk4z0hjmeLVBfbSNJKIfIdvFW7rwnxYQWRaa9XO97wVIeJ9IVbcOWJtb3XQRR6NAaq7zhGWoi/JUUFJwp/fgCw==" saltValue="Su0TIoxCrgS1vTWEpMRiv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70" zoomScaleNormal="85" zoomScaleSheetLayoutView="70" workbookViewId="0">
      <selection activeCell="G60" sqref="G60"/>
    </sheetView>
  </sheetViews>
  <sheetFormatPr defaultColWidth="0" defaultRowHeight="13.5" customHeight="1" zeroHeight="1" x14ac:dyDescent="0.2"/>
  <cols>
    <col min="1" max="120" width="2.77734375" style="292" customWidth="1"/>
    <col min="121" max="121" width="0" style="291" hidden="1" customWidth="1"/>
    <col min="122" max="16384" width="9" style="291" hidden="1"/>
  </cols>
  <sheetData>
    <row r="1" spans="1:120" ht="13.2"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1"/>
    </row>
    <row r="17" spans="119:120" ht="13.2" x14ac:dyDescent="0.2">
      <c r="DP17" s="291"/>
    </row>
    <row r="18" spans="119:120" ht="13.2" x14ac:dyDescent="0.2"/>
    <row r="19" spans="119:120" ht="13.2" x14ac:dyDescent="0.2"/>
    <row r="20" spans="119:120" ht="13.2" x14ac:dyDescent="0.2">
      <c r="DO20" s="291"/>
      <c r="DP20" s="291"/>
    </row>
    <row r="21" spans="119:120" ht="13.2" x14ac:dyDescent="0.2">
      <c r="DP21" s="291"/>
    </row>
    <row r="22" spans="119:120" ht="13.2" x14ac:dyDescent="0.2"/>
    <row r="23" spans="119:120" ht="13.2" x14ac:dyDescent="0.2">
      <c r="DO23" s="291"/>
      <c r="DP23" s="291"/>
    </row>
    <row r="24" spans="119:120" ht="13.2" x14ac:dyDescent="0.2">
      <c r="DP24" s="291"/>
    </row>
    <row r="25" spans="119:120" ht="13.2" x14ac:dyDescent="0.2">
      <c r="DP25" s="291"/>
    </row>
    <row r="26" spans="119:120" ht="13.2" x14ac:dyDescent="0.2">
      <c r="DO26" s="291"/>
      <c r="DP26" s="291"/>
    </row>
    <row r="27" spans="119:120" ht="13.2" x14ac:dyDescent="0.2"/>
    <row r="28" spans="119:120" ht="13.2" x14ac:dyDescent="0.2">
      <c r="DO28" s="291"/>
      <c r="DP28" s="291"/>
    </row>
    <row r="29" spans="119:120" ht="13.2" x14ac:dyDescent="0.2">
      <c r="DP29" s="291"/>
    </row>
    <row r="30" spans="119:120" ht="13.2" x14ac:dyDescent="0.2"/>
    <row r="31" spans="119:120" ht="13.2" x14ac:dyDescent="0.2">
      <c r="DO31" s="291"/>
      <c r="DP31" s="291"/>
    </row>
    <row r="32" spans="119:120" ht="13.2" x14ac:dyDescent="0.2"/>
    <row r="33" spans="98:120" ht="13.2" x14ac:dyDescent="0.2">
      <c r="DO33" s="291"/>
      <c r="DP33" s="291"/>
    </row>
    <row r="34" spans="98:120" ht="13.2" x14ac:dyDescent="0.2">
      <c r="DM34" s="291"/>
    </row>
    <row r="35" spans="98:120" ht="13.2" x14ac:dyDescent="0.2">
      <c r="CT35" s="291"/>
      <c r="CU35" s="291"/>
      <c r="CV35" s="291"/>
      <c r="CY35" s="291"/>
      <c r="CZ35" s="291"/>
      <c r="DA35" s="291"/>
      <c r="DD35" s="291"/>
      <c r="DE35" s="291"/>
      <c r="DF35" s="291"/>
      <c r="DI35" s="291"/>
      <c r="DJ35" s="291"/>
      <c r="DK35" s="291"/>
      <c r="DM35" s="291"/>
      <c r="DN35" s="291"/>
      <c r="DO35" s="291"/>
      <c r="DP35" s="291"/>
    </row>
    <row r="36" spans="98:120" ht="13.2" x14ac:dyDescent="0.2"/>
    <row r="37" spans="98:120" ht="13.2" x14ac:dyDescent="0.2">
      <c r="CW37" s="291"/>
      <c r="DB37" s="291"/>
      <c r="DG37" s="291"/>
      <c r="DL37" s="291"/>
      <c r="DP37" s="291"/>
    </row>
    <row r="38" spans="98:120" ht="13.2" x14ac:dyDescent="0.2">
      <c r="CT38" s="291"/>
      <c r="CU38" s="291"/>
      <c r="CV38" s="291"/>
      <c r="CW38" s="291"/>
      <c r="CY38" s="291"/>
      <c r="CZ38" s="291"/>
      <c r="DA38" s="291"/>
      <c r="DB38" s="291"/>
      <c r="DD38" s="291"/>
      <c r="DE38" s="291"/>
      <c r="DF38" s="291"/>
      <c r="DG38" s="291"/>
      <c r="DI38" s="291"/>
      <c r="DJ38" s="291"/>
      <c r="DK38" s="291"/>
      <c r="DL38" s="291"/>
      <c r="DN38" s="291"/>
      <c r="DO38" s="291"/>
      <c r="DP38" s="291"/>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1"/>
      <c r="DO49" s="291"/>
      <c r="DP49" s="291"/>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1"/>
      <c r="CS63" s="291"/>
      <c r="CX63" s="291"/>
      <c r="DC63" s="291"/>
      <c r="DH63" s="291"/>
    </row>
    <row r="64" spans="22:120" ht="13.2" x14ac:dyDescent="0.2">
      <c r="V64" s="291"/>
    </row>
    <row r="65" spans="15:120" ht="13.2" x14ac:dyDescent="0.2">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ht="13.2" x14ac:dyDescent="0.2">
      <c r="Q66" s="291"/>
      <c r="S66" s="291"/>
      <c r="U66" s="291"/>
      <c r="DM66" s="291"/>
    </row>
    <row r="67" spans="15:120" ht="13.2" x14ac:dyDescent="0.2">
      <c r="O67" s="291"/>
      <c r="P67" s="291"/>
      <c r="R67" s="291"/>
      <c r="T67" s="291"/>
      <c r="Y67" s="291"/>
      <c r="CT67" s="291"/>
      <c r="CV67" s="291"/>
      <c r="CW67" s="291"/>
      <c r="CY67" s="291"/>
      <c r="DA67" s="291"/>
      <c r="DB67" s="291"/>
      <c r="DD67" s="291"/>
      <c r="DF67" s="291"/>
      <c r="DG67" s="291"/>
      <c r="DI67" s="291"/>
      <c r="DK67" s="291"/>
      <c r="DL67" s="291"/>
      <c r="DN67" s="291"/>
      <c r="DO67" s="291"/>
      <c r="DP67" s="291"/>
    </row>
    <row r="68" spans="15:120" ht="13.2" x14ac:dyDescent="0.2"/>
    <row r="69" spans="15:120" ht="13.2" x14ac:dyDescent="0.2"/>
    <row r="70" spans="15:120" ht="13.2" x14ac:dyDescent="0.2"/>
    <row r="71" spans="15:120" ht="13.2" x14ac:dyDescent="0.2"/>
    <row r="72" spans="15:120" ht="13.2" x14ac:dyDescent="0.2">
      <c r="DP72" s="291"/>
    </row>
    <row r="73" spans="15:120" ht="13.2" x14ac:dyDescent="0.2">
      <c r="DP73" s="291"/>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1"/>
      <c r="CX96" s="291"/>
      <c r="DC96" s="291"/>
      <c r="DH96" s="291"/>
    </row>
    <row r="97" spans="24:120" ht="13.2" x14ac:dyDescent="0.2">
      <c r="CS97" s="291"/>
      <c r="CX97" s="291"/>
      <c r="DC97" s="291"/>
      <c r="DH97" s="291"/>
      <c r="DP97" s="292" t="s">
        <v>492</v>
      </c>
    </row>
    <row r="98" spans="24:120" ht="13.2" hidden="1" x14ac:dyDescent="0.2">
      <c r="CS98" s="291"/>
      <c r="CX98" s="291"/>
      <c r="DC98" s="291"/>
      <c r="DH98" s="291"/>
    </row>
    <row r="99" spans="24:120" ht="13.2" hidden="1" x14ac:dyDescent="0.2">
      <c r="CS99" s="291"/>
      <c r="CX99" s="291"/>
      <c r="DC99" s="291"/>
      <c r="DH99" s="291"/>
    </row>
    <row r="101" spans="24:120" ht="12" hidden="1" customHeight="1" x14ac:dyDescent="0.2">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2">
      <c r="CU102" s="291"/>
      <c r="CZ102" s="291"/>
      <c r="DE102" s="291"/>
      <c r="DJ102" s="291"/>
      <c r="DM102" s="291"/>
    </row>
    <row r="103" spans="24:120" ht="13.2" hidden="1" x14ac:dyDescent="0.2">
      <c r="CT103" s="291"/>
      <c r="CV103" s="291"/>
      <c r="CW103" s="291"/>
      <c r="CY103" s="291"/>
      <c r="DA103" s="291"/>
      <c r="DB103" s="291"/>
      <c r="DD103" s="291"/>
      <c r="DF103" s="291"/>
      <c r="DG103" s="291"/>
      <c r="DI103" s="291"/>
      <c r="DK103" s="291"/>
      <c r="DL103" s="291"/>
      <c r="DM103" s="291"/>
      <c r="DN103" s="291"/>
      <c r="DO103" s="291"/>
      <c r="DP103" s="291"/>
    </row>
    <row r="104" spans="24:120" ht="13.2" hidden="1" x14ac:dyDescent="0.2">
      <c r="CV104" s="291"/>
      <c r="CW104" s="291"/>
      <c r="DA104" s="291"/>
      <c r="DB104" s="291"/>
      <c r="DF104" s="291"/>
      <c r="DG104" s="291"/>
      <c r="DK104" s="291"/>
      <c r="DL104" s="291"/>
      <c r="DN104" s="291"/>
      <c r="DO104" s="291"/>
      <c r="DP104" s="291"/>
    </row>
    <row r="105" spans="24:120" ht="12.75" hidden="1" customHeight="1" x14ac:dyDescent="0.2"/>
  </sheetData>
  <sheetProtection algorithmName="SHA-512" hashValue="1MdJ6DaUslN0WDXLmgKVbro1VHYMmhXJwkf20qSKlJhP+rq28fOAnLWWTqkks6LMm9V399/xmGiUFslhioxqnQ==" saltValue="OTnXqgUlP11oART1ZzvHf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70" zoomScaleNormal="70" zoomScaleSheetLayoutView="55" workbookViewId="0">
      <selection activeCell="G60" sqref="G60"/>
    </sheetView>
  </sheetViews>
  <sheetFormatPr defaultColWidth="0" defaultRowHeight="13.5" customHeight="1" zeroHeight="1" x14ac:dyDescent="0.2"/>
  <cols>
    <col min="1" max="116" width="2.6640625" style="292" customWidth="1"/>
    <col min="117" max="16384" width="9" style="291" hidden="1"/>
  </cols>
  <sheetData>
    <row r="1" spans="2:116" ht="13.2"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ht="13.2" x14ac:dyDescent="0.2"/>
    <row r="3" spans="2:116" ht="13.2" x14ac:dyDescent="0.2"/>
    <row r="4" spans="2:116" ht="13.2" x14ac:dyDescent="0.2">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ht="13.2" x14ac:dyDescent="0.2">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ht="13.2" x14ac:dyDescent="0.2"/>
    <row r="20" spans="9:116" ht="13.2" x14ac:dyDescent="0.2"/>
    <row r="21" spans="9:116" ht="13.2" x14ac:dyDescent="0.2">
      <c r="DL21" s="291"/>
    </row>
    <row r="22" spans="9:116" ht="13.2" x14ac:dyDescent="0.2">
      <c r="DI22" s="291"/>
      <c r="DJ22" s="291"/>
      <c r="DK22" s="291"/>
      <c r="DL22" s="291"/>
    </row>
    <row r="23" spans="9:116" ht="13.2" x14ac:dyDescent="0.2">
      <c r="CY23" s="291"/>
      <c r="CZ23" s="291"/>
      <c r="DA23" s="291"/>
      <c r="DB23" s="291"/>
      <c r="DC23" s="291"/>
      <c r="DD23" s="291"/>
      <c r="DE23" s="291"/>
      <c r="DF23" s="291"/>
      <c r="DG23" s="291"/>
      <c r="DH23" s="291"/>
      <c r="DI23" s="291"/>
      <c r="DJ23" s="291"/>
      <c r="DK23" s="291"/>
      <c r="DL23" s="291"/>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1"/>
      <c r="DA35" s="291"/>
      <c r="DB35" s="291"/>
      <c r="DC35" s="291"/>
      <c r="DD35" s="291"/>
      <c r="DE35" s="291"/>
      <c r="DF35" s="291"/>
      <c r="DG35" s="291"/>
      <c r="DH35" s="291"/>
      <c r="DI35" s="291"/>
      <c r="DJ35" s="291"/>
      <c r="DK35" s="291"/>
      <c r="DL35" s="291"/>
    </row>
    <row r="36" spans="15:116" ht="13.2" x14ac:dyDescent="0.2"/>
    <row r="37" spans="15:116" ht="13.2" x14ac:dyDescent="0.2">
      <c r="DL37" s="291"/>
    </row>
    <row r="38" spans="15:116" ht="13.2" x14ac:dyDescent="0.2">
      <c r="DI38" s="291"/>
      <c r="DJ38" s="291"/>
      <c r="DK38" s="291"/>
      <c r="DL38" s="291"/>
    </row>
    <row r="39" spans="15:116" ht="13.2" x14ac:dyDescent="0.2"/>
    <row r="40" spans="15:116" ht="13.2" x14ac:dyDescent="0.2"/>
    <row r="41" spans="15:116" ht="13.2" x14ac:dyDescent="0.2"/>
    <row r="42" spans="15:116" ht="13.2" x14ac:dyDescent="0.2"/>
    <row r="43" spans="15:116" ht="13.2" x14ac:dyDescent="0.2">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ht="13.2" x14ac:dyDescent="0.2">
      <c r="DL44" s="291"/>
    </row>
    <row r="45" spans="15:116" ht="13.2" x14ac:dyDescent="0.2"/>
    <row r="46" spans="15:116" ht="13.2" x14ac:dyDescent="0.2">
      <c r="DA46" s="291"/>
      <c r="DB46" s="291"/>
      <c r="DC46" s="291"/>
      <c r="DD46" s="291"/>
      <c r="DE46" s="291"/>
      <c r="DF46" s="291"/>
      <c r="DG46" s="291"/>
      <c r="DH46" s="291"/>
      <c r="DI46" s="291"/>
      <c r="DJ46" s="291"/>
      <c r="DK46" s="291"/>
      <c r="DL46" s="291"/>
    </row>
    <row r="47" spans="15:116" ht="13.2" x14ac:dyDescent="0.2"/>
    <row r="48" spans="15:116" ht="13.2" x14ac:dyDescent="0.2"/>
    <row r="49" spans="104:116" ht="13.2" x14ac:dyDescent="0.2"/>
    <row r="50" spans="104:116" ht="13.2" x14ac:dyDescent="0.2">
      <c r="CZ50" s="291"/>
      <c r="DA50" s="291"/>
      <c r="DB50" s="291"/>
      <c r="DC50" s="291"/>
      <c r="DD50" s="291"/>
      <c r="DE50" s="291"/>
      <c r="DF50" s="291"/>
      <c r="DG50" s="291"/>
      <c r="DH50" s="291"/>
      <c r="DI50" s="291"/>
      <c r="DJ50" s="291"/>
      <c r="DK50" s="291"/>
      <c r="DL50" s="291"/>
    </row>
    <row r="51" spans="104:116" ht="13.2" x14ac:dyDescent="0.2"/>
    <row r="52" spans="104:116" ht="13.2" x14ac:dyDescent="0.2"/>
    <row r="53" spans="104:116" ht="13.2" x14ac:dyDescent="0.2">
      <c r="DL53" s="291"/>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1"/>
      <c r="DD67" s="291"/>
      <c r="DE67" s="291"/>
      <c r="DF67" s="291"/>
      <c r="DG67" s="291"/>
      <c r="DH67" s="291"/>
      <c r="DI67" s="291"/>
      <c r="DJ67" s="291"/>
      <c r="DK67" s="291"/>
      <c r="DL67" s="291"/>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O/Cw1QVvC8jVY4xoYsSAOSQipsuyPuRewV4LwZQIgkl9w1eN6wXTvx7J+pUeLE4mNnCOd2xzJwdkZ4uXUHf5YQ==" saltValue="PnC1Q7ldZgE7MzrifaNi2Q==" spinCount="100000" sheet="1" objects="1" scenarios="1"/>
  <dataConsolidate/>
  <phoneticPr fontId="2"/>
  <printOptions horizontalCentered="1" verticalCentered="1"/>
  <pageMargins left="0" right="0" top="0" bottom="0" header="0" footer="0"/>
  <pageSetup paperSize="9" scale="47"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zoomScale="85" zoomScaleSheetLayoutView="85" workbookViewId="0">
      <selection activeCell="G60" sqref="G60"/>
    </sheetView>
  </sheetViews>
  <sheetFormatPr defaultColWidth="0" defaultRowHeight="13.5" customHeight="1" zeroHeight="1" x14ac:dyDescent="0.2"/>
  <cols>
    <col min="1" max="36" width="2.44140625" style="293" customWidth="1"/>
    <col min="37" max="44" width="17" style="293" customWidth="1"/>
    <col min="45" max="45" width="6.109375" style="300" customWidth="1"/>
    <col min="46" max="46" width="3" style="298" customWidth="1"/>
    <col min="47" max="47" width="19.109375" style="293" hidden="1" customWidth="1"/>
    <col min="48" max="52" width="12.6640625" style="293" hidden="1" customWidth="1"/>
    <col min="53" max="16384" width="8.6640625" style="293" hidden="1"/>
  </cols>
  <sheetData>
    <row r="1" spans="1:46" ht="13.2" x14ac:dyDescent="0.2">
      <c r="AS1" s="294"/>
      <c r="AT1" s="294"/>
    </row>
    <row r="2" spans="1:46" ht="13.2" x14ac:dyDescent="0.2">
      <c r="AS2" s="294"/>
      <c r="AT2" s="294"/>
    </row>
    <row r="3" spans="1:46" ht="13.2" x14ac:dyDescent="0.2">
      <c r="AS3" s="294"/>
      <c r="AT3" s="294"/>
    </row>
    <row r="4" spans="1:46" ht="13.2" x14ac:dyDescent="0.2">
      <c r="AS4" s="294"/>
      <c r="AT4" s="294"/>
    </row>
    <row r="5" spans="1:46" ht="16.2" x14ac:dyDescent="0.2">
      <c r="A5" s="295" t="s">
        <v>493</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ht="13.2" x14ac:dyDescent="0.2">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494</v>
      </c>
      <c r="AL6" s="299"/>
      <c r="AM6" s="299"/>
      <c r="AN6" s="299"/>
      <c r="AO6" s="294"/>
      <c r="AP6" s="294"/>
      <c r="AQ6" s="294"/>
      <c r="AR6" s="294"/>
    </row>
    <row r="7" spans="1:46" ht="13.2" x14ac:dyDescent="0.2">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495</v>
      </c>
      <c r="AP7" s="304"/>
      <c r="AQ7" s="305" t="s">
        <v>496</v>
      </c>
      <c r="AR7" s="306"/>
    </row>
    <row r="8" spans="1:46" ht="13.2" x14ac:dyDescent="0.2">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497</v>
      </c>
      <c r="AQ8" s="311" t="s">
        <v>498</v>
      </c>
      <c r="AR8" s="312" t="s">
        <v>499</v>
      </c>
    </row>
    <row r="9" spans="1:46" ht="13.2" x14ac:dyDescent="0.2">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500</v>
      </c>
      <c r="AL9" s="1217"/>
      <c r="AM9" s="1217"/>
      <c r="AN9" s="1218"/>
      <c r="AO9" s="313">
        <v>1203177</v>
      </c>
      <c r="AP9" s="313">
        <v>277102</v>
      </c>
      <c r="AQ9" s="314">
        <v>198046</v>
      </c>
      <c r="AR9" s="315">
        <v>39.9</v>
      </c>
    </row>
    <row r="10" spans="1:46" ht="13.2" x14ac:dyDescent="0.2">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501</v>
      </c>
      <c r="AL10" s="1217"/>
      <c r="AM10" s="1217"/>
      <c r="AN10" s="1218"/>
      <c r="AO10" s="316">
        <v>146831</v>
      </c>
      <c r="AP10" s="316">
        <v>33816</v>
      </c>
      <c r="AQ10" s="317">
        <v>23470</v>
      </c>
      <c r="AR10" s="318">
        <v>44.1</v>
      </c>
    </row>
    <row r="11" spans="1:46" ht="13.5" customHeight="1" x14ac:dyDescent="0.2">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502</v>
      </c>
      <c r="AL11" s="1217"/>
      <c r="AM11" s="1217"/>
      <c r="AN11" s="1218"/>
      <c r="AO11" s="316">
        <v>8396</v>
      </c>
      <c r="AP11" s="316">
        <v>1934</v>
      </c>
      <c r="AQ11" s="317">
        <v>31217</v>
      </c>
      <c r="AR11" s="318">
        <v>-93.8</v>
      </c>
    </row>
    <row r="12" spans="1:46" ht="13.5" customHeight="1" x14ac:dyDescent="0.2">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503</v>
      </c>
      <c r="AL12" s="1217"/>
      <c r="AM12" s="1217"/>
      <c r="AN12" s="1218"/>
      <c r="AO12" s="316" t="s">
        <v>504</v>
      </c>
      <c r="AP12" s="316" t="s">
        <v>504</v>
      </c>
      <c r="AQ12" s="317">
        <v>3147</v>
      </c>
      <c r="AR12" s="318" t="s">
        <v>504</v>
      </c>
    </row>
    <row r="13" spans="1:46" ht="13.5" customHeight="1" x14ac:dyDescent="0.2">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505</v>
      </c>
      <c r="AL13" s="1217"/>
      <c r="AM13" s="1217"/>
      <c r="AN13" s="1218"/>
      <c r="AO13" s="316" t="s">
        <v>504</v>
      </c>
      <c r="AP13" s="316" t="s">
        <v>504</v>
      </c>
      <c r="AQ13" s="317" t="s">
        <v>504</v>
      </c>
      <c r="AR13" s="318" t="s">
        <v>504</v>
      </c>
    </row>
    <row r="14" spans="1:46" ht="13.5" customHeight="1" x14ac:dyDescent="0.2">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506</v>
      </c>
      <c r="AL14" s="1217"/>
      <c r="AM14" s="1217"/>
      <c r="AN14" s="1218"/>
      <c r="AO14" s="316">
        <v>29010</v>
      </c>
      <c r="AP14" s="316">
        <v>6681</v>
      </c>
      <c r="AQ14" s="317">
        <v>10757</v>
      </c>
      <c r="AR14" s="318">
        <v>-37.9</v>
      </c>
    </row>
    <row r="15" spans="1:46" ht="13.5" customHeight="1" x14ac:dyDescent="0.2">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507</v>
      </c>
      <c r="AL15" s="1217"/>
      <c r="AM15" s="1217"/>
      <c r="AN15" s="1218"/>
      <c r="AO15" s="316">
        <v>180706</v>
      </c>
      <c r="AP15" s="316">
        <v>41618</v>
      </c>
      <c r="AQ15" s="317">
        <v>4810</v>
      </c>
      <c r="AR15" s="318">
        <v>765.2</v>
      </c>
    </row>
    <row r="16" spans="1:46" ht="13.2" x14ac:dyDescent="0.2">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508</v>
      </c>
      <c r="AL16" s="1220"/>
      <c r="AM16" s="1220"/>
      <c r="AN16" s="1221"/>
      <c r="AO16" s="316">
        <v>-117572</v>
      </c>
      <c r="AP16" s="316">
        <v>-27078</v>
      </c>
      <c r="AQ16" s="317">
        <v>-18847</v>
      </c>
      <c r="AR16" s="318">
        <v>43.7</v>
      </c>
    </row>
    <row r="17" spans="1:46" ht="13.2" x14ac:dyDescent="0.2">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186</v>
      </c>
      <c r="AL17" s="1220"/>
      <c r="AM17" s="1220"/>
      <c r="AN17" s="1221"/>
      <c r="AO17" s="316">
        <v>1450548</v>
      </c>
      <c r="AP17" s="316">
        <v>334074</v>
      </c>
      <c r="AQ17" s="317">
        <v>252599</v>
      </c>
      <c r="AR17" s="318">
        <v>32.299999999999997</v>
      </c>
    </row>
    <row r="18" spans="1:46" ht="13.2" x14ac:dyDescent="0.2">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ht="13.2" x14ac:dyDescent="0.2">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509</v>
      </c>
      <c r="AL19" s="294"/>
      <c r="AM19" s="294"/>
      <c r="AN19" s="294"/>
      <c r="AO19" s="294"/>
      <c r="AP19" s="294"/>
      <c r="AQ19" s="294"/>
      <c r="AR19" s="294"/>
    </row>
    <row r="20" spans="1:46" ht="13.2" x14ac:dyDescent="0.2">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510</v>
      </c>
      <c r="AP20" s="324" t="s">
        <v>511</v>
      </c>
      <c r="AQ20" s="325" t="s">
        <v>512</v>
      </c>
      <c r="AR20" s="326"/>
    </row>
    <row r="21" spans="1:46" s="332" customFormat="1" ht="13.2" x14ac:dyDescent="0.2">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513</v>
      </c>
      <c r="AL21" s="1212"/>
      <c r="AM21" s="1212"/>
      <c r="AN21" s="1213"/>
      <c r="AO21" s="328">
        <v>32.93</v>
      </c>
      <c r="AP21" s="329">
        <v>22.36</v>
      </c>
      <c r="AQ21" s="330">
        <v>10.57</v>
      </c>
      <c r="AR21" s="299"/>
      <c r="AS21" s="331"/>
      <c r="AT21" s="327"/>
    </row>
    <row r="22" spans="1:46" s="332" customFormat="1" ht="13.2" x14ac:dyDescent="0.2">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514</v>
      </c>
      <c r="AL22" s="1212"/>
      <c r="AM22" s="1212"/>
      <c r="AN22" s="1213"/>
      <c r="AO22" s="333">
        <v>94.4</v>
      </c>
      <c r="AP22" s="334">
        <v>95.6</v>
      </c>
      <c r="AQ22" s="335">
        <v>-1.2</v>
      </c>
      <c r="AR22" s="319"/>
      <c r="AS22" s="331"/>
      <c r="AT22" s="327"/>
    </row>
    <row r="23" spans="1:46" s="332" customFormat="1" ht="13.2" x14ac:dyDescent="0.2">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ht="13.2" x14ac:dyDescent="0.2">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ht="13.2" x14ac:dyDescent="0.2">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ht="13.2" x14ac:dyDescent="0.2">
      <c r="A26" s="299" t="s">
        <v>515</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ht="13.2" x14ac:dyDescent="0.2">
      <c r="A27" s="340"/>
      <c r="AO27" s="294"/>
      <c r="AP27" s="294"/>
      <c r="AQ27" s="294"/>
      <c r="AR27" s="294"/>
      <c r="AS27" s="294"/>
      <c r="AT27" s="294"/>
    </row>
    <row r="28" spans="1:46" ht="16.2" x14ac:dyDescent="0.2">
      <c r="A28" s="295" t="s">
        <v>516</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ht="13.2" x14ac:dyDescent="0.2">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517</v>
      </c>
      <c r="AL29" s="299"/>
      <c r="AM29" s="299"/>
      <c r="AN29" s="299"/>
      <c r="AO29" s="294"/>
      <c r="AP29" s="294"/>
      <c r="AQ29" s="294"/>
      <c r="AR29" s="294"/>
      <c r="AS29" s="342"/>
    </row>
    <row r="30" spans="1:46" ht="13.2" x14ac:dyDescent="0.2">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495</v>
      </c>
      <c r="AP30" s="304"/>
      <c r="AQ30" s="305" t="s">
        <v>496</v>
      </c>
      <c r="AR30" s="306"/>
    </row>
    <row r="31" spans="1:46" ht="13.2" x14ac:dyDescent="0.2">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497</v>
      </c>
      <c r="AQ31" s="311" t="s">
        <v>498</v>
      </c>
      <c r="AR31" s="312" t="s">
        <v>499</v>
      </c>
    </row>
    <row r="32" spans="1:46" ht="27" customHeight="1" x14ac:dyDescent="0.2">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518</v>
      </c>
      <c r="AL32" s="1228"/>
      <c r="AM32" s="1228"/>
      <c r="AN32" s="1229"/>
      <c r="AO32" s="343">
        <v>650217</v>
      </c>
      <c r="AP32" s="343">
        <v>149751</v>
      </c>
      <c r="AQ32" s="344">
        <v>139617</v>
      </c>
      <c r="AR32" s="345">
        <v>7.3</v>
      </c>
    </row>
    <row r="33" spans="1:46" ht="13.5" customHeight="1" x14ac:dyDescent="0.2">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519</v>
      </c>
      <c r="AL33" s="1228"/>
      <c r="AM33" s="1228"/>
      <c r="AN33" s="1229"/>
      <c r="AO33" s="343" t="s">
        <v>504</v>
      </c>
      <c r="AP33" s="343" t="s">
        <v>504</v>
      </c>
      <c r="AQ33" s="344" t="s">
        <v>504</v>
      </c>
      <c r="AR33" s="345" t="s">
        <v>504</v>
      </c>
    </row>
    <row r="34" spans="1:46" ht="27" customHeight="1" x14ac:dyDescent="0.2">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520</v>
      </c>
      <c r="AL34" s="1228"/>
      <c r="AM34" s="1228"/>
      <c r="AN34" s="1229"/>
      <c r="AO34" s="343" t="s">
        <v>504</v>
      </c>
      <c r="AP34" s="343" t="s">
        <v>504</v>
      </c>
      <c r="AQ34" s="344">
        <v>5</v>
      </c>
      <c r="AR34" s="345" t="s">
        <v>504</v>
      </c>
    </row>
    <row r="35" spans="1:46" ht="27" customHeight="1" x14ac:dyDescent="0.2">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521</v>
      </c>
      <c r="AL35" s="1228"/>
      <c r="AM35" s="1228"/>
      <c r="AN35" s="1229"/>
      <c r="AO35" s="343">
        <v>62944</v>
      </c>
      <c r="AP35" s="343">
        <v>14497</v>
      </c>
      <c r="AQ35" s="344">
        <v>32699</v>
      </c>
      <c r="AR35" s="345">
        <v>-55.7</v>
      </c>
    </row>
    <row r="36" spans="1:46" ht="27" customHeight="1" x14ac:dyDescent="0.2">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522</v>
      </c>
      <c r="AL36" s="1228"/>
      <c r="AM36" s="1228"/>
      <c r="AN36" s="1229"/>
      <c r="AO36" s="343" t="s">
        <v>504</v>
      </c>
      <c r="AP36" s="343" t="s">
        <v>504</v>
      </c>
      <c r="AQ36" s="344">
        <v>4068</v>
      </c>
      <c r="AR36" s="345" t="s">
        <v>504</v>
      </c>
    </row>
    <row r="37" spans="1:46" ht="13.5" customHeight="1" x14ac:dyDescent="0.2">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523</v>
      </c>
      <c r="AL37" s="1228"/>
      <c r="AM37" s="1228"/>
      <c r="AN37" s="1229"/>
      <c r="AO37" s="343" t="s">
        <v>504</v>
      </c>
      <c r="AP37" s="343" t="s">
        <v>504</v>
      </c>
      <c r="AQ37" s="344">
        <v>1263</v>
      </c>
      <c r="AR37" s="345" t="s">
        <v>504</v>
      </c>
    </row>
    <row r="38" spans="1:46" ht="27" customHeight="1" x14ac:dyDescent="0.2">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524</v>
      </c>
      <c r="AL38" s="1231"/>
      <c r="AM38" s="1231"/>
      <c r="AN38" s="1232"/>
      <c r="AO38" s="346" t="s">
        <v>504</v>
      </c>
      <c r="AP38" s="346" t="s">
        <v>504</v>
      </c>
      <c r="AQ38" s="347">
        <v>23</v>
      </c>
      <c r="AR38" s="335" t="s">
        <v>504</v>
      </c>
      <c r="AS38" s="342"/>
    </row>
    <row r="39" spans="1:46" ht="13.2" x14ac:dyDescent="0.2">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525</v>
      </c>
      <c r="AL39" s="1231"/>
      <c r="AM39" s="1231"/>
      <c r="AN39" s="1232"/>
      <c r="AO39" s="343">
        <v>-22327</v>
      </c>
      <c r="AP39" s="343">
        <v>-5142</v>
      </c>
      <c r="AQ39" s="344">
        <v>-8148</v>
      </c>
      <c r="AR39" s="345">
        <v>-36.9</v>
      </c>
      <c r="AS39" s="342"/>
    </row>
    <row r="40" spans="1:46" ht="27" customHeight="1" x14ac:dyDescent="0.2">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526</v>
      </c>
      <c r="AL40" s="1228"/>
      <c r="AM40" s="1228"/>
      <c r="AN40" s="1229"/>
      <c r="AO40" s="343">
        <v>-531937</v>
      </c>
      <c r="AP40" s="343">
        <v>-122510</v>
      </c>
      <c r="AQ40" s="344">
        <v>-124721</v>
      </c>
      <c r="AR40" s="345">
        <v>-1.8</v>
      </c>
      <c r="AS40" s="342"/>
    </row>
    <row r="41" spans="1:46" ht="13.2" x14ac:dyDescent="0.2">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299</v>
      </c>
      <c r="AL41" s="1234"/>
      <c r="AM41" s="1234"/>
      <c r="AN41" s="1235"/>
      <c r="AO41" s="343">
        <v>158897</v>
      </c>
      <c r="AP41" s="343">
        <v>36595</v>
      </c>
      <c r="AQ41" s="344">
        <v>44807</v>
      </c>
      <c r="AR41" s="345">
        <v>-18.3</v>
      </c>
      <c r="AS41" s="342"/>
    </row>
    <row r="42" spans="1:46" ht="13.2" x14ac:dyDescent="0.2">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527</v>
      </c>
      <c r="AL42" s="294"/>
      <c r="AM42" s="294"/>
      <c r="AN42" s="294"/>
      <c r="AO42" s="294"/>
      <c r="AP42" s="294"/>
      <c r="AQ42" s="319"/>
      <c r="AR42" s="319"/>
      <c r="AS42" s="342"/>
    </row>
    <row r="43" spans="1:46" ht="13.2" x14ac:dyDescent="0.2">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ht="13.2" x14ac:dyDescent="0.2">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ht="13.2" x14ac:dyDescent="0.2">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ht="13.2" x14ac:dyDescent="0.2">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2">
      <c r="A47" s="352" t="s">
        <v>528</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ht="13.2" x14ac:dyDescent="0.2">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529</v>
      </c>
      <c r="AL48" s="353"/>
      <c r="AM48" s="353"/>
      <c r="AN48" s="353"/>
      <c r="AO48" s="353"/>
      <c r="AP48" s="353"/>
      <c r="AQ48" s="354"/>
      <c r="AR48" s="353"/>
    </row>
    <row r="49" spans="1:44" ht="13.5" customHeight="1" x14ac:dyDescent="0.2">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495</v>
      </c>
      <c r="AN49" s="1224" t="s">
        <v>530</v>
      </c>
      <c r="AO49" s="1225"/>
      <c r="AP49" s="1225"/>
      <c r="AQ49" s="1225"/>
      <c r="AR49" s="1226"/>
    </row>
    <row r="50" spans="1:44" ht="13.2" x14ac:dyDescent="0.2">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531</v>
      </c>
      <c r="AO50" s="360" t="s">
        <v>532</v>
      </c>
      <c r="AP50" s="361" t="s">
        <v>533</v>
      </c>
      <c r="AQ50" s="362" t="s">
        <v>534</v>
      </c>
      <c r="AR50" s="363" t="s">
        <v>535</v>
      </c>
    </row>
    <row r="51" spans="1:44" ht="13.2" x14ac:dyDescent="0.2">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536</v>
      </c>
      <c r="AL51" s="356"/>
      <c r="AM51" s="364">
        <v>1321621</v>
      </c>
      <c r="AN51" s="365">
        <v>311777</v>
      </c>
      <c r="AO51" s="366">
        <v>-68.5</v>
      </c>
      <c r="AP51" s="367">
        <v>280458</v>
      </c>
      <c r="AQ51" s="368">
        <v>-15.8</v>
      </c>
      <c r="AR51" s="369">
        <v>-52.7</v>
      </c>
    </row>
    <row r="52" spans="1:44" ht="13.2" x14ac:dyDescent="0.2">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537</v>
      </c>
      <c r="AM52" s="372">
        <v>351560</v>
      </c>
      <c r="AN52" s="373">
        <v>82935</v>
      </c>
      <c r="AO52" s="374">
        <v>-26.5</v>
      </c>
      <c r="AP52" s="375">
        <v>127286</v>
      </c>
      <c r="AQ52" s="376">
        <v>0.4</v>
      </c>
      <c r="AR52" s="377">
        <v>-26.9</v>
      </c>
    </row>
    <row r="53" spans="1:44" ht="13.2" x14ac:dyDescent="0.2">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538</v>
      </c>
      <c r="AL53" s="356"/>
      <c r="AM53" s="364">
        <v>1624913</v>
      </c>
      <c r="AN53" s="365">
        <v>380631</v>
      </c>
      <c r="AO53" s="366">
        <v>22.1</v>
      </c>
      <c r="AP53" s="367">
        <v>291945</v>
      </c>
      <c r="AQ53" s="368">
        <v>4.0999999999999996</v>
      </c>
      <c r="AR53" s="369">
        <v>18</v>
      </c>
    </row>
    <row r="54" spans="1:44" ht="13.2" x14ac:dyDescent="0.2">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537</v>
      </c>
      <c r="AM54" s="372">
        <v>381637</v>
      </c>
      <c r="AN54" s="373">
        <v>89397</v>
      </c>
      <c r="AO54" s="374">
        <v>7.8</v>
      </c>
      <c r="AP54" s="375">
        <v>127651</v>
      </c>
      <c r="AQ54" s="376">
        <v>0.3</v>
      </c>
      <c r="AR54" s="377">
        <v>7.5</v>
      </c>
    </row>
    <row r="55" spans="1:44" ht="13.2" x14ac:dyDescent="0.2">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539</v>
      </c>
      <c r="AL55" s="356"/>
      <c r="AM55" s="364">
        <v>1849551</v>
      </c>
      <c r="AN55" s="365">
        <v>433150</v>
      </c>
      <c r="AO55" s="366">
        <v>13.8</v>
      </c>
      <c r="AP55" s="367">
        <v>291173</v>
      </c>
      <c r="AQ55" s="368">
        <v>-0.3</v>
      </c>
      <c r="AR55" s="369">
        <v>14.1</v>
      </c>
    </row>
    <row r="56" spans="1:44" ht="13.2" x14ac:dyDescent="0.2">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537</v>
      </c>
      <c r="AM56" s="372">
        <v>530363</v>
      </c>
      <c r="AN56" s="373">
        <v>124207</v>
      </c>
      <c r="AO56" s="374">
        <v>38.9</v>
      </c>
      <c r="AP56" s="375">
        <v>119071</v>
      </c>
      <c r="AQ56" s="376">
        <v>-6.7</v>
      </c>
      <c r="AR56" s="377">
        <v>45.6</v>
      </c>
    </row>
    <row r="57" spans="1:44" ht="13.2" x14ac:dyDescent="0.2">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540</v>
      </c>
      <c r="AL57" s="356"/>
      <c r="AM57" s="364">
        <v>1876030</v>
      </c>
      <c r="AN57" s="365">
        <v>431966</v>
      </c>
      <c r="AO57" s="366">
        <v>-0.3</v>
      </c>
      <c r="AP57" s="367">
        <v>271581</v>
      </c>
      <c r="AQ57" s="368">
        <v>-6.7</v>
      </c>
      <c r="AR57" s="369">
        <v>6.4</v>
      </c>
    </row>
    <row r="58" spans="1:44" ht="13.2" x14ac:dyDescent="0.2">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537</v>
      </c>
      <c r="AM58" s="372">
        <v>439369</v>
      </c>
      <c r="AN58" s="373">
        <v>101167</v>
      </c>
      <c r="AO58" s="374">
        <v>-18.5</v>
      </c>
      <c r="AP58" s="375">
        <v>117844</v>
      </c>
      <c r="AQ58" s="376">
        <v>-1</v>
      </c>
      <c r="AR58" s="377">
        <v>-17.5</v>
      </c>
    </row>
    <row r="59" spans="1:44" ht="13.2" x14ac:dyDescent="0.2">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541</v>
      </c>
      <c r="AL59" s="356"/>
      <c r="AM59" s="364">
        <v>1532861</v>
      </c>
      <c r="AN59" s="365">
        <v>353031</v>
      </c>
      <c r="AO59" s="366">
        <v>-18.3</v>
      </c>
      <c r="AP59" s="367">
        <v>268375</v>
      </c>
      <c r="AQ59" s="368">
        <v>-1.2</v>
      </c>
      <c r="AR59" s="369">
        <v>-17.100000000000001</v>
      </c>
    </row>
    <row r="60" spans="1:44" ht="13.2" x14ac:dyDescent="0.2">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537</v>
      </c>
      <c r="AM60" s="372">
        <v>342061</v>
      </c>
      <c r="AN60" s="373">
        <v>78780</v>
      </c>
      <c r="AO60" s="374">
        <v>-22.1</v>
      </c>
      <c r="AP60" s="375">
        <v>119602</v>
      </c>
      <c r="AQ60" s="376">
        <v>1.5</v>
      </c>
      <c r="AR60" s="377">
        <v>-23.6</v>
      </c>
    </row>
    <row r="61" spans="1:44" ht="13.2" x14ac:dyDescent="0.2">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542</v>
      </c>
      <c r="AL61" s="378"/>
      <c r="AM61" s="379">
        <v>1640995</v>
      </c>
      <c r="AN61" s="380">
        <v>382111</v>
      </c>
      <c r="AO61" s="381">
        <v>-10.199999999999999</v>
      </c>
      <c r="AP61" s="382">
        <v>280706</v>
      </c>
      <c r="AQ61" s="383">
        <v>-4</v>
      </c>
      <c r="AR61" s="369">
        <v>-6.2</v>
      </c>
    </row>
    <row r="62" spans="1:44" ht="13.2" x14ac:dyDescent="0.2">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537</v>
      </c>
      <c r="AM62" s="372">
        <v>408998</v>
      </c>
      <c r="AN62" s="373">
        <v>95297</v>
      </c>
      <c r="AO62" s="374">
        <v>-4.0999999999999996</v>
      </c>
      <c r="AP62" s="375">
        <v>122291</v>
      </c>
      <c r="AQ62" s="376">
        <v>-1.1000000000000001</v>
      </c>
      <c r="AR62" s="377">
        <v>-3</v>
      </c>
    </row>
    <row r="63" spans="1:44" ht="13.2" x14ac:dyDescent="0.2">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ht="13.2" x14ac:dyDescent="0.2">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ht="13.2" x14ac:dyDescent="0.2">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ht="13.2" x14ac:dyDescent="0.2">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2">
      <c r="AK67" s="294"/>
      <c r="AL67" s="294"/>
      <c r="AM67" s="294"/>
      <c r="AN67" s="294"/>
      <c r="AO67" s="294"/>
      <c r="AP67" s="294"/>
      <c r="AQ67" s="294"/>
      <c r="AR67" s="294"/>
      <c r="AS67" s="294"/>
      <c r="AT67" s="294"/>
    </row>
    <row r="68" spans="1:46" ht="13.5" hidden="1" customHeight="1" x14ac:dyDescent="0.2">
      <c r="AK68" s="294"/>
      <c r="AL68" s="294"/>
      <c r="AM68" s="294"/>
      <c r="AN68" s="294"/>
      <c r="AO68" s="294"/>
      <c r="AP68" s="294"/>
      <c r="AQ68" s="294"/>
      <c r="AR68" s="294"/>
    </row>
    <row r="69" spans="1:46" ht="13.5" hidden="1" customHeight="1" x14ac:dyDescent="0.2">
      <c r="AK69" s="294"/>
      <c r="AL69" s="294"/>
      <c r="AM69" s="294"/>
      <c r="AN69" s="294"/>
      <c r="AO69" s="294"/>
      <c r="AP69" s="294"/>
      <c r="AQ69" s="294"/>
      <c r="AR69" s="294"/>
    </row>
    <row r="70" spans="1:46" ht="13.2" hidden="1" x14ac:dyDescent="0.2">
      <c r="AK70" s="294"/>
      <c r="AL70" s="294"/>
      <c r="AM70" s="294"/>
      <c r="AN70" s="294"/>
      <c r="AO70" s="294"/>
      <c r="AP70" s="294"/>
      <c r="AQ70" s="294"/>
      <c r="AR70" s="294"/>
    </row>
    <row r="71" spans="1:46" ht="13.2" hidden="1" x14ac:dyDescent="0.2">
      <c r="AK71" s="294"/>
      <c r="AL71" s="294"/>
      <c r="AM71" s="294"/>
      <c r="AN71" s="294"/>
      <c r="AO71" s="294"/>
      <c r="AP71" s="294"/>
      <c r="AQ71" s="294"/>
      <c r="AR71" s="294"/>
    </row>
    <row r="72" spans="1:46" ht="13.2" hidden="1" x14ac:dyDescent="0.2">
      <c r="AK72" s="294"/>
      <c r="AL72" s="294"/>
      <c r="AM72" s="294"/>
      <c r="AN72" s="294"/>
      <c r="AO72" s="294"/>
      <c r="AP72" s="294"/>
      <c r="AQ72" s="294"/>
      <c r="AR72" s="294"/>
    </row>
    <row r="73" spans="1:46" ht="13.2" hidden="1" x14ac:dyDescent="0.2">
      <c r="AK73" s="294"/>
      <c r="AL73" s="294"/>
      <c r="AM73" s="294"/>
      <c r="AN73" s="294"/>
      <c r="AO73" s="294"/>
      <c r="AP73" s="294"/>
      <c r="AQ73" s="294"/>
      <c r="AR73" s="294"/>
    </row>
    <row r="74" spans="1:46" ht="13.2" hidden="1" x14ac:dyDescent="0.2"/>
  </sheetData>
  <sheetProtection algorithmName="SHA-512" hashValue="AFyZV++695Gs4YP4/1wrjtxHLomMJXb6ed52p0SZkdC3YXfFU4ec7/OewP8kyLnXr8RUku5pq7v/7TIdk00FjQ==" saltValue="fYdOJZ6Q6bJ4i7oZBLcZ1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70" zoomScaleNormal="70" zoomScaleSheetLayoutView="55" workbookViewId="0">
      <selection activeCell="G60" sqref="G60"/>
    </sheetView>
  </sheetViews>
  <sheetFormatPr defaultColWidth="0" defaultRowHeight="13.5" customHeight="1" zeroHeight="1" x14ac:dyDescent="0.2"/>
  <cols>
    <col min="1" max="125" width="2.44140625" style="292" customWidth="1"/>
    <col min="126" max="16384" width="9" style="291" hidden="1"/>
  </cols>
  <sheetData>
    <row r="1" spans="2:125"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ht="13.2" x14ac:dyDescent="0.2">
      <c r="B2" s="291"/>
      <c r="DG2" s="291"/>
    </row>
    <row r="3" spans="2:125" ht="13.2" x14ac:dyDescent="0.2">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ht="13.2" x14ac:dyDescent="0.2"/>
    <row r="5" spans="2:125" ht="13.2" x14ac:dyDescent="0.2"/>
    <row r="6" spans="2:125" ht="13.2" x14ac:dyDescent="0.2"/>
    <row r="7" spans="2:125" ht="13.2" x14ac:dyDescent="0.2"/>
    <row r="8" spans="2:125" ht="13.2" x14ac:dyDescent="0.2"/>
    <row r="9" spans="2:125" ht="13.2" x14ac:dyDescent="0.2">
      <c r="DU9" s="291"/>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1"/>
    </row>
    <row r="18" spans="125:125" ht="13.2" x14ac:dyDescent="0.2"/>
    <row r="19" spans="125:125" ht="13.2" x14ac:dyDescent="0.2"/>
    <row r="20" spans="125:125" ht="13.2" x14ac:dyDescent="0.2">
      <c r="DU20" s="291"/>
    </row>
    <row r="21" spans="125:125" ht="13.2" x14ac:dyDescent="0.2">
      <c r="DU21" s="291"/>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1"/>
    </row>
    <row r="29" spans="125:125" ht="13.2" x14ac:dyDescent="0.2"/>
    <row r="30" spans="125:125" ht="13.2" x14ac:dyDescent="0.2"/>
    <row r="31" spans="125:125" ht="13.2" x14ac:dyDescent="0.2"/>
    <row r="32" spans="125:125" ht="13.2" x14ac:dyDescent="0.2"/>
    <row r="33" spans="2:125" ht="13.2" x14ac:dyDescent="0.2">
      <c r="B33" s="291"/>
      <c r="G33" s="291"/>
      <c r="I33" s="291"/>
    </row>
    <row r="34" spans="2:125" ht="13.2" x14ac:dyDescent="0.2">
      <c r="C34" s="291"/>
      <c r="P34" s="291"/>
      <c r="DE34" s="291"/>
      <c r="DH34" s="291"/>
    </row>
    <row r="35" spans="2:125" ht="13.2" x14ac:dyDescent="0.2">
      <c r="D35" s="291"/>
      <c r="E35" s="291"/>
      <c r="DG35" s="291"/>
      <c r="DJ35" s="291"/>
      <c r="DP35" s="291"/>
      <c r="DQ35" s="291"/>
      <c r="DR35" s="291"/>
      <c r="DS35" s="291"/>
      <c r="DT35" s="291"/>
      <c r="DU35" s="291"/>
    </row>
    <row r="36" spans="2:125" ht="13.2" x14ac:dyDescent="0.2">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ht="13.2" x14ac:dyDescent="0.2">
      <c r="DU37" s="291"/>
    </row>
    <row r="38" spans="2:125" ht="13.2" x14ac:dyDescent="0.2">
      <c r="DT38" s="291"/>
      <c r="DU38" s="291"/>
    </row>
    <row r="39" spans="2:125" ht="13.2" x14ac:dyDescent="0.2"/>
    <row r="40" spans="2:125" ht="13.2" x14ac:dyDescent="0.2">
      <c r="DH40" s="291"/>
    </row>
    <row r="41" spans="2:125" ht="13.2" x14ac:dyDescent="0.2">
      <c r="DE41" s="291"/>
    </row>
    <row r="42" spans="2:125" ht="13.2" x14ac:dyDescent="0.2">
      <c r="DG42" s="291"/>
      <c r="DJ42" s="291"/>
    </row>
    <row r="43" spans="2:125" ht="13.2" x14ac:dyDescent="0.2">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ht="13.2" x14ac:dyDescent="0.2">
      <c r="DU44" s="291"/>
    </row>
    <row r="45" spans="2:125" ht="13.2" x14ac:dyDescent="0.2"/>
    <row r="46" spans="2:125" ht="13.2" x14ac:dyDescent="0.2"/>
    <row r="47" spans="2:125" ht="13.2" x14ac:dyDescent="0.2"/>
    <row r="48" spans="2:125" ht="13.2" x14ac:dyDescent="0.2">
      <c r="DT48" s="291"/>
      <c r="DU48" s="291"/>
    </row>
    <row r="49" spans="120:125" ht="13.2" x14ac:dyDescent="0.2">
      <c r="DU49" s="291"/>
    </row>
    <row r="50" spans="120:125" ht="13.2" x14ac:dyDescent="0.2">
      <c r="DU50" s="291"/>
    </row>
    <row r="51" spans="120:125" ht="13.2" x14ac:dyDescent="0.2">
      <c r="DP51" s="291"/>
      <c r="DQ51" s="291"/>
      <c r="DR51" s="291"/>
      <c r="DS51" s="291"/>
      <c r="DT51" s="291"/>
      <c r="DU51" s="291"/>
    </row>
    <row r="52" spans="120:125" ht="13.2" x14ac:dyDescent="0.2"/>
    <row r="53" spans="120:125" ht="13.2" x14ac:dyDescent="0.2"/>
    <row r="54" spans="120:125" ht="13.2" x14ac:dyDescent="0.2">
      <c r="DU54" s="291"/>
    </row>
    <row r="55" spans="120:125" ht="13.2" x14ac:dyDescent="0.2"/>
    <row r="56" spans="120:125" ht="13.2" x14ac:dyDescent="0.2"/>
    <row r="57" spans="120:125" ht="13.2" x14ac:dyDescent="0.2"/>
    <row r="58" spans="120:125" ht="13.2" x14ac:dyDescent="0.2">
      <c r="DU58" s="291"/>
    </row>
    <row r="59" spans="120:125" ht="13.2" x14ac:dyDescent="0.2"/>
    <row r="60" spans="120:125" ht="13.2" x14ac:dyDescent="0.2"/>
    <row r="61" spans="120:125" ht="13.2" x14ac:dyDescent="0.2"/>
    <row r="62" spans="120:125" ht="13.2" x14ac:dyDescent="0.2"/>
    <row r="63" spans="120:125" ht="13.2" x14ac:dyDescent="0.2">
      <c r="DU63" s="291"/>
    </row>
    <row r="64" spans="120:125" ht="13.2" x14ac:dyDescent="0.2">
      <c r="DT64" s="291"/>
      <c r="DU64" s="291"/>
    </row>
    <row r="65" spans="123:125" ht="13.2" x14ac:dyDescent="0.2"/>
    <row r="66" spans="123:125" ht="13.2" x14ac:dyDescent="0.2"/>
    <row r="67" spans="123:125" ht="13.2" x14ac:dyDescent="0.2"/>
    <row r="68" spans="123:125" ht="13.2" x14ac:dyDescent="0.2"/>
    <row r="69" spans="123:125" ht="13.2" x14ac:dyDescent="0.2">
      <c r="DS69" s="291"/>
      <c r="DT69" s="291"/>
      <c r="DU69" s="291"/>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1"/>
    </row>
    <row r="83" spans="116:125" ht="13.2" x14ac:dyDescent="0.2">
      <c r="DM83" s="291"/>
      <c r="DN83" s="291"/>
      <c r="DO83" s="291"/>
      <c r="DP83" s="291"/>
      <c r="DQ83" s="291"/>
      <c r="DR83" s="291"/>
      <c r="DS83" s="291"/>
      <c r="DT83" s="291"/>
      <c r="DU83" s="291"/>
    </row>
    <row r="84" spans="116:125" ht="13.2" x14ac:dyDescent="0.2"/>
    <row r="85" spans="116:125" ht="13.2" x14ac:dyDescent="0.2"/>
    <row r="86" spans="116:125" ht="13.2" x14ac:dyDescent="0.2"/>
    <row r="87" spans="116:125" ht="13.2" x14ac:dyDescent="0.2"/>
    <row r="88" spans="116:125" ht="13.2" x14ac:dyDescent="0.2">
      <c r="DU88" s="291"/>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1"/>
      <c r="DT94" s="291"/>
      <c r="DU94" s="291"/>
    </row>
    <row r="95" spans="116:125" ht="13.5" customHeight="1" x14ac:dyDescent="0.2">
      <c r="DU95" s="291"/>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1"/>
    </row>
    <row r="102" spans="124:125" ht="13.5" customHeight="1" x14ac:dyDescent="0.2"/>
    <row r="103" spans="124:125" ht="13.5" customHeight="1" x14ac:dyDescent="0.2"/>
    <row r="104" spans="124:125" ht="13.5" customHeight="1" x14ac:dyDescent="0.2">
      <c r="DT104" s="291"/>
      <c r="DU104" s="291"/>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544</v>
      </c>
    </row>
    <row r="120" spans="125:125" ht="13.5" hidden="1" customHeight="1" x14ac:dyDescent="0.2"/>
    <row r="121" spans="125:125" ht="13.5" hidden="1" customHeight="1" x14ac:dyDescent="0.2">
      <c r="DU121" s="291"/>
    </row>
  </sheetData>
  <sheetProtection algorithmName="SHA-512" hashValue="FZIfJVfx9dHtFFKb5BU5MB5/JRBET8BLOdf7CyrjInWOmsmDhUWAriFNCQUeBWFG1r+q1DeUrzAwNGutKH3xmw==" saltValue="ODp50e3SnwtksQ/zLL4fr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election activeCell="G60" sqref="G60"/>
    </sheetView>
  </sheetViews>
  <sheetFormatPr defaultColWidth="0" defaultRowHeight="13.5" customHeight="1" zeroHeight="1" x14ac:dyDescent="0.2"/>
  <cols>
    <col min="1" max="125" width="2.44140625" style="292" customWidth="1"/>
    <col min="126" max="142" width="0" style="291" hidden="1" customWidth="1"/>
    <col min="143" max="16384" width="9" style="291" hidden="1"/>
  </cols>
  <sheetData>
    <row r="1" spans="1:125"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ht="13.2" x14ac:dyDescent="0.2">
      <c r="B2" s="291"/>
      <c r="T2" s="291"/>
    </row>
    <row r="3" spans="1:125" ht="13.2"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1"/>
      <c r="G33" s="291"/>
      <c r="I33" s="291"/>
    </row>
    <row r="34" spans="2:125" ht="13.2" x14ac:dyDescent="0.2">
      <c r="C34" s="291"/>
      <c r="P34" s="291"/>
      <c r="R34" s="291"/>
      <c r="U34" s="291"/>
    </row>
    <row r="35" spans="2:125" ht="13.2" x14ac:dyDescent="0.2">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ht="13.2" x14ac:dyDescent="0.2">
      <c r="F36" s="291"/>
      <c r="H36" s="291"/>
      <c r="J36" s="291"/>
      <c r="K36" s="291"/>
      <c r="L36" s="291"/>
      <c r="M36" s="291"/>
      <c r="N36" s="291"/>
      <c r="O36" s="291"/>
      <c r="Q36" s="291"/>
      <c r="S36" s="291"/>
      <c r="V36" s="291"/>
    </row>
    <row r="37" spans="2:125" ht="13.2" x14ac:dyDescent="0.2"/>
    <row r="38" spans="2:125" ht="13.2" x14ac:dyDescent="0.2"/>
    <row r="39" spans="2:125" ht="13.2" x14ac:dyDescent="0.2"/>
    <row r="40" spans="2:125" ht="13.2" x14ac:dyDescent="0.2">
      <c r="U40" s="291"/>
    </row>
    <row r="41" spans="2:125" ht="13.2" x14ac:dyDescent="0.2">
      <c r="R41" s="291"/>
    </row>
    <row r="42" spans="2:125" ht="13.2" x14ac:dyDescent="0.2">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ht="13.2" x14ac:dyDescent="0.2">
      <c r="Q43" s="291"/>
      <c r="S43" s="291"/>
      <c r="V43" s="291"/>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545</v>
      </c>
    </row>
  </sheetData>
  <sheetProtection algorithmName="SHA-512" hashValue="lfqbXKrXLNySQDn+k+Xl4XpZPTSGQ9t138B122dIyjOGHXKRbVQBcjUNQvkxB1kvZeHyKiHRMDD1k9DktRWoyA==" saltValue="P4hIvAOEbd+KT2wbVdMCZg=="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A31" zoomScaleSheetLayoutView="100" workbookViewId="0">
      <selection activeCell="G60" sqref="G60"/>
    </sheetView>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546</v>
      </c>
      <c r="G46" s="8" t="s">
        <v>547</v>
      </c>
      <c r="H46" s="8" t="s">
        <v>548</v>
      </c>
      <c r="I46" s="8" t="s">
        <v>549</v>
      </c>
      <c r="J46" s="9" t="s">
        <v>550</v>
      </c>
    </row>
    <row r="47" spans="2:10" ht="57.75" customHeight="1" x14ac:dyDescent="0.2">
      <c r="B47" s="10"/>
      <c r="C47" s="1236" t="s">
        <v>3</v>
      </c>
      <c r="D47" s="1236"/>
      <c r="E47" s="1237"/>
      <c r="F47" s="11">
        <v>44.61</v>
      </c>
      <c r="G47" s="12">
        <v>53.41</v>
      </c>
      <c r="H47" s="12">
        <v>60.74</v>
      </c>
      <c r="I47" s="12">
        <v>61.92</v>
      </c>
      <c r="J47" s="13">
        <v>62.58</v>
      </c>
    </row>
    <row r="48" spans="2:10" ht="57.75" customHeight="1" x14ac:dyDescent="0.2">
      <c r="B48" s="14"/>
      <c r="C48" s="1238" t="s">
        <v>4</v>
      </c>
      <c r="D48" s="1238"/>
      <c r="E48" s="1239"/>
      <c r="F48" s="15">
        <v>13.08</v>
      </c>
      <c r="G48" s="16">
        <v>11.21</v>
      </c>
      <c r="H48" s="16">
        <v>5.51</v>
      </c>
      <c r="I48" s="16">
        <v>6.26</v>
      </c>
      <c r="J48" s="17">
        <v>12.22</v>
      </c>
    </row>
    <row r="49" spans="2:10" ht="57.75" customHeight="1" thickBot="1" x14ac:dyDescent="0.25">
      <c r="B49" s="18"/>
      <c r="C49" s="1240" t="s">
        <v>5</v>
      </c>
      <c r="D49" s="1240"/>
      <c r="E49" s="1241"/>
      <c r="F49" s="19">
        <v>11.63</v>
      </c>
      <c r="G49" s="20">
        <v>8.07</v>
      </c>
      <c r="H49" s="20">
        <v>6.08</v>
      </c>
      <c r="I49" s="20">
        <v>2.29</v>
      </c>
      <c r="J49" s="21">
        <v>7.28</v>
      </c>
    </row>
    <row r="50" spans="2:10" ht="13.5" customHeight="1" x14ac:dyDescent="0.2"/>
  </sheetData>
  <sheetProtection algorithmName="SHA-512" hashValue="QlpkjUtDr1+fCyX9JP37GKXFwxINBvjvwYakKjYWPteM7ZUN9n7iiCX3Zgbpdw9VAu6N7MG5zlv22TB+FPAeHg==" saltValue="n+08j8fCvp7EsmSGznhl0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2021-10-21T02:28:54Z</cp:lastPrinted>
  <dcterms:created xsi:type="dcterms:W3CDTF">2021-02-05T05:19:48Z</dcterms:created>
  <dcterms:modified xsi:type="dcterms:W3CDTF">2021-10-21T04:34:37Z</dcterms:modified>
  <cp:category/>
</cp:coreProperties>
</file>